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70 Beschaffung GW-L1 Neunkhausen\"/>
    </mc:Choice>
  </mc:AlternateContent>
  <xr:revisionPtr revIDLastSave="0" documentId="13_ncr:1_{5E99ABB4-9FBE-4CAD-B6D4-B147AB8A082E}" xr6:coauthVersionLast="47" xr6:coauthVersionMax="47" xr10:uidLastSave="{00000000-0000-0000-0000-000000000000}"/>
  <bookViews>
    <workbookView xWindow="-108" yWindow="-108" windowWidth="23256" windowHeight="13896" xr2:uid="{E82B9DFB-F05B-4BFC-9648-6CDDE14AA9EF}"/>
  </bookViews>
  <sheets>
    <sheet name="Los 1 Fahrgestell+Aufbau" sheetId="2" r:id="rId1"/>
  </sheets>
  <definedNames>
    <definedName name="_xlnm.Print_Area" localSheetId="0">'Los 1 Fahrgestell+Aufbau'!$A$1:$G$341</definedName>
    <definedName name="_xlnm.Print_Titles" localSheetId="0">'Los 1 Fahrgestell+Aufbau'!$1:$3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15" i="2" l="1"/>
  <c r="B272" i="2"/>
  <c r="B21" i="2"/>
  <c r="B22" i="2" s="1"/>
  <c r="B23" i="2" s="1"/>
  <c r="B24" i="2" s="1"/>
  <c r="B25" i="2" s="1"/>
  <c r="B26" i="2" s="1"/>
  <c r="B27" i="2" s="1"/>
  <c r="B28" i="2" s="1"/>
  <c r="B29" i="2" s="1"/>
  <c r="B30" i="2" s="1"/>
  <c r="B32" i="2" s="1"/>
  <c r="B37" i="2" s="1"/>
  <c r="M39" i="2"/>
  <c r="M37" i="2"/>
  <c r="G317" i="2" l="1"/>
  <c r="G318" i="2" s="1"/>
  <c r="B38" i="2"/>
  <c r="B39" i="2" s="1"/>
  <c r="B40" i="2" s="1"/>
  <c r="B41" i="2" s="1"/>
  <c r="B42" i="2" s="1"/>
  <c r="B43" i="2" s="1"/>
  <c r="B44" i="2" s="1"/>
  <c r="B45" i="2" s="1"/>
  <c r="B46" i="2" l="1"/>
  <c r="B48" i="2" s="1"/>
  <c r="B51" i="2" s="1"/>
  <c r="B52" i="2" s="1"/>
  <c r="B53" i="2" s="1"/>
  <c r="B54" i="2" s="1"/>
  <c r="B55" i="2" s="1"/>
  <c r="B58" i="2" s="1"/>
  <c r="B60" i="2" s="1"/>
  <c r="B62" i="2" s="1"/>
  <c r="B64" i="2" s="1"/>
  <c r="B65" i="2" l="1"/>
  <c r="B66" i="2" s="1"/>
  <c r="B67" i="2" s="1"/>
  <c r="B68" i="2" s="1"/>
  <c r="B69" i="2" s="1"/>
  <c r="B70" i="2" s="1"/>
  <c r="B71" i="2" s="1"/>
  <c r="B72" i="2" s="1"/>
  <c r="B73" i="2" s="1"/>
  <c r="B74" i="2" s="1"/>
  <c r="B75" i="2" s="1"/>
  <c r="B76" i="2" s="1"/>
  <c r="B77" i="2" s="1"/>
  <c r="B78" i="2" s="1"/>
  <c r="B79" i="2" s="1"/>
  <c r="B80" i="2" s="1"/>
  <c r="B81" i="2" s="1"/>
  <c r="B82" i="2" l="1"/>
  <c r="B83" i="2" s="1"/>
  <c r="B84" i="2" s="1"/>
  <c r="B85" i="2" s="1"/>
  <c r="B87" i="2" s="1"/>
  <c r="B88" i="2" s="1"/>
  <c r="B89" i="2" s="1"/>
  <c r="B90" i="2" s="1"/>
  <c r="B91" i="2" s="1"/>
  <c r="B92" i="2" s="1"/>
  <c r="B93" i="2" s="1"/>
  <c r="B94" i="2" s="1"/>
  <c r="B95" i="2" s="1"/>
  <c r="B96" i="2" s="1"/>
  <c r="B97" i="2" s="1"/>
  <c r="B98" i="2" s="1"/>
  <c r="B99" i="2" s="1"/>
  <c r="B100" i="2" s="1"/>
  <c r="B101" i="2" s="1"/>
  <c r="B102" i="2" s="1"/>
  <c r="B103" i="2" s="1"/>
  <c r="B104" i="2" s="1"/>
  <c r="B105" i="2" s="1"/>
  <c r="B107" i="2" l="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7" i="2" s="1"/>
  <c r="B158" i="2" s="1"/>
  <c r="B159" i="2" s="1"/>
  <c r="B160" i="2" s="1"/>
  <c r="B161" i="2" s="1"/>
  <c r="B162" i="2" s="1"/>
  <c r="B163" i="2" l="1"/>
  <c r="B164" i="2" s="1"/>
  <c r="B165" i="2" s="1"/>
  <c r="B166" i="2" s="1"/>
  <c r="B167" i="2" s="1"/>
  <c r="B168" i="2" s="1"/>
  <c r="B169" i="2" s="1"/>
  <c r="B170" i="2" l="1"/>
  <c r="B171" i="2" s="1"/>
  <c r="B172" i="2" s="1"/>
  <c r="B173" i="2" s="1"/>
  <c r="B174" i="2" s="1"/>
  <c r="B175" i="2" s="1"/>
  <c r="B176" i="2" s="1"/>
  <c r="B177" i="2" s="1"/>
  <c r="B178" i="2" l="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l="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l="1"/>
  <c r="B262" i="2" s="1"/>
  <c r="B263" i="2" l="1"/>
  <c r="B264" i="2" s="1"/>
  <c r="B265" i="2" s="1"/>
  <c r="B266" i="2" s="1"/>
  <c r="B267" i="2" l="1"/>
  <c r="B268" i="2" s="1"/>
  <c r="B273" i="2" l="1"/>
  <c r="B274" i="2" s="1"/>
  <c r="B275" i="2" s="1"/>
  <c r="B276" i="2" s="1"/>
  <c r="B277" i="2" s="1"/>
  <c r="B278" i="2" s="1"/>
  <c r="B279" i="2" s="1"/>
  <c r="B280" i="2" s="1"/>
  <c r="B269" i="2"/>
  <c r="B281" i="2"/>
  <c r="B282" i="2" s="1"/>
  <c r="B283" i="2" s="1"/>
  <c r="B284" i="2" s="1"/>
  <c r="B285" i="2" s="1"/>
  <c r="B286" i="2" s="1"/>
  <c r="B287" i="2" s="1"/>
  <c r="B288" i="2" s="1"/>
  <c r="B289" i="2" s="1"/>
  <c r="B290" i="2" s="1"/>
  <c r="B291" i="2" s="1"/>
  <c r="B292" i="2" s="1"/>
</calcChain>
</file>

<file path=xl/sharedStrings.xml><?xml version="1.0" encoding="utf-8"?>
<sst xmlns="http://schemas.openxmlformats.org/spreadsheetml/2006/main" count="495" uniqueCount="459">
  <si>
    <t>Vergabe-Nr.:</t>
  </si>
  <si>
    <t>Position</t>
  </si>
  <si>
    <t>Beschreibung</t>
  </si>
  <si>
    <t>Option</t>
  </si>
  <si>
    <t>Wert.-kriterium</t>
  </si>
  <si>
    <t>Vorm Bieter auszufüllen</t>
  </si>
  <si>
    <t>Legende</t>
  </si>
  <si>
    <t>Nebenstehend die Erläuterungen zu den verschiedenen Farben
und die vom Bieter auszufüllende Zellen.</t>
  </si>
  <si>
    <t>Wertungskriterium (bei einer fehlenden, nicht eingetragenen Information, muss dieses Feld mit 0 Punkten bewertet werden). Eine nachträgliche Nennung ist nicht möglich. (1 % = 10 Punkte / 100 % = 1000 Punkte)</t>
  </si>
  <si>
    <t>Optionale Position, die optional beauftragt werden kann und nicht in den Einheitspreis/Grundpreis zu inkludieren ist. Die entsprechenden Preise sind einzutragen.</t>
  </si>
  <si>
    <t>Keine Eintragung notwendig, die genannte Forderung muss mindestens umgesetzt werden und wird ggf. zu einem späteren Zeitpunkt nach Auftragsvergabe konkretisiert.</t>
  </si>
  <si>
    <t>Angabe erforderlich, aber kein Wertungskriterium</t>
  </si>
  <si>
    <t>Ausfüllhinweise</t>
  </si>
  <si>
    <t>Bitte beachten Sie die in den Unterlagen enthaltenen Bewerbungsbedingungen! Diese enthalten u.a. Regelungen zu Nebenangeboten sowie Eignungs- und Wertungskriterien.</t>
  </si>
  <si>
    <t>Bitte füllen Sie das Tabellenblatt durch Eingabe in die freigegebenen Felder aus.</t>
  </si>
  <si>
    <t>Das Tabellenblatt ist vollständig auszufüllen! Ein teilweise ausgefülltes Tabellenblatt gilt dann als nicht abgegebenes Angebot, wenn kein(e) Preis(e) eingetragen ist / sind. Es wird sich vorbehalten, technische Daten nachzufordern, sofern sie nicht wertungsrelevant sind.</t>
  </si>
  <si>
    <t>Eine Umrechnung in Bruttopreise erfolgt automatisch.</t>
  </si>
  <si>
    <t>Sollten Sie mehrere Lose (wenn vorhanden) anbieten wollen, so füllen sie bitte das jeweilige Tabellenblatt der Leistungsbeschreibung vollständig aus!  Ein teilweise ausgefülltes Tabellenblatt gilt dann als nicht abgegebenes Angebot, wenn kein(e) Preis(e) eingetragen ist / sind. Es wird sich vorbehalten, technische Daten nachzufordern, sofern sie nicht wertungsrelevant sind.</t>
  </si>
  <si>
    <t>1)</t>
  </si>
  <si>
    <r>
      <t>Die Zusatzoption kann wie beschrieben geliefert werden.                             (</t>
    </r>
    <r>
      <rPr>
        <b/>
        <sz val="10"/>
        <color theme="1"/>
        <rFont val="Arial"/>
        <family val="2"/>
      </rPr>
      <t>Netto-Preisangabe in</t>
    </r>
    <r>
      <rPr>
        <sz val="10"/>
        <color theme="1"/>
        <rFont val="Arial"/>
        <family val="2"/>
      </rPr>
      <t xml:space="preserve"> </t>
    </r>
    <r>
      <rPr>
        <b/>
        <sz val="10"/>
        <color theme="1"/>
        <rFont val="Arial"/>
        <family val="2"/>
      </rPr>
      <t xml:space="preserve">€ in Spalte "Einzelpreis"), </t>
    </r>
    <r>
      <rPr>
        <sz val="10"/>
        <color theme="1"/>
        <rFont val="Arial"/>
        <family val="2"/>
      </rPr>
      <t>z.B. 100</t>
    </r>
  </si>
  <si>
    <t>2)</t>
  </si>
  <si>
    <t>Die Zusatzoption kann nur wie in der Anlage beschrieben geliefert werden; die entsprechende Anlage mit gleicher Nummerierung ist dem Angebot bei zu fügen.; z.B. 1)</t>
  </si>
  <si>
    <t>3)</t>
  </si>
  <si>
    <r>
      <t xml:space="preserve">Die Zusatzoption kann nicht geliefert werden = </t>
    </r>
    <r>
      <rPr>
        <b/>
        <sz val="10"/>
        <color theme="1"/>
        <rFont val="Arial"/>
        <family val="2"/>
      </rPr>
      <t>nicht lieferbar</t>
    </r>
  </si>
  <si>
    <t>4)</t>
  </si>
  <si>
    <r>
      <t xml:space="preserve">Die Zusatzoption ist bereits im Grundpreis enthalten. = </t>
    </r>
    <r>
      <rPr>
        <b/>
        <sz val="10"/>
        <color theme="1"/>
        <rFont val="Arial"/>
        <family val="2"/>
      </rPr>
      <t>Serie</t>
    </r>
  </si>
  <si>
    <t>5)</t>
  </si>
  <si>
    <r>
      <t xml:space="preserve">Die Zusatzoption wird auf Wunsch ohne Mehrpreis geliefert. = </t>
    </r>
    <r>
      <rPr>
        <b/>
        <sz val="10"/>
        <color theme="1"/>
        <rFont val="Arial"/>
        <family val="2"/>
      </rPr>
      <t>ohne Mehrpreis</t>
    </r>
  </si>
  <si>
    <t>6)</t>
  </si>
  <si>
    <r>
      <t xml:space="preserve">Die Zusatzoption ist nicht erforderlich, da im Serienumfang durch gleichwertige Lösung enthalten. Die entsprechende Lösung ist in einer Anlage zu beschreiben. = </t>
    </r>
    <r>
      <rPr>
        <b/>
        <sz val="10"/>
        <color theme="1"/>
        <rFont val="Arial"/>
        <family val="2"/>
      </rPr>
      <t>nicht erforderlich</t>
    </r>
  </si>
  <si>
    <t>Datenblätter und Zeichnungen</t>
  </si>
  <si>
    <t>Die Beschreibungen und Zeichnungen über den Ausbau sind Bestandteil des Angebotes. Im Falle eines Auftrages wird vor der Auftragsbestätigung durch den Auftraggeber ein Auftragklärungsgespräch beim AG und eine Konstruktionsbesprechung beim AN durchgeführt. Hierbei ist spätestens die Aufbauzeichnung zur endgültigen Abstimmung und Genehmigung vorzulegen.</t>
  </si>
  <si>
    <t>Gewichtsbilanz</t>
  </si>
  <si>
    <t>Dem Angebot ist eine vorübergehende Gewichtsbilanz beizulegen. Die Gewichtsbilanz muss den gesamten Aufbau, sowie die Geräte aus der beigefügten Beladeliste detailliert beinhalten.</t>
  </si>
  <si>
    <t>Energiebilanz</t>
  </si>
  <si>
    <t>Es ist eine aussagekräftige Energiebilanz zu erstellen. Dabei ist neben den gängigen Zuständen auch folgende Situation darzustellen: Fahrzeug steht an der Einsatzsteile, Motor ist aus und Scheinwerfer / Umfeldbeleuchtung dienen zur Ausleuchtung einer Einsatzstelle. Es ist anzugeben, wie lange das Fahrzeug diesen Zustand aufrechterhalten kann, bevor die Unterspannungswarnung aktiviert wird.</t>
  </si>
  <si>
    <t>Dokumentation (allgemein)</t>
  </si>
  <si>
    <t>Sämtliche Pläne, Zeichnungen, Betriebsanleitungen und Beschreibungen sind in deutscher Sprache und zweifacher Ausfertigung zu übergeben. Ein Satz davon ist auf dem Fahrzeug unterzubringen. Weiter werden diese Unterlagen auch in elektronischer Form (z.B. als *.PDF) bereitgestellt.</t>
  </si>
  <si>
    <t>Besprechungen beim AG / im Werk</t>
  </si>
  <si>
    <t xml:space="preserve">Grundsätzlich: alle im Laufe der Projektrealisierung anfallenden Gespräche sind seitens des AN schriftlich zu dokumentieren. Eine Kopie ist dem Auftraggeber kurzfristig zu übermitteln. Änderungen, die sich aus der Projektrealisierung oder aufgrund fehlender Zulieferungen ergeben, sind dem Auftraggeber unverzüglich anzuzeigen </t>
  </si>
  <si>
    <t>Auftrags-klärungs-gespräch</t>
  </si>
  <si>
    <t xml:space="preserve">Nach Auftragserteilung findet beim AG innerhalb von 30 Tagen ein Auftragsklärungsgespräch statt. </t>
  </si>
  <si>
    <t>Aufbau-besprechung</t>
  </si>
  <si>
    <t>Rohbau-abnahme</t>
  </si>
  <si>
    <t>Abnahme als Sonderfahrzeug</t>
  </si>
  <si>
    <t>Fahrzeugabnahme nach StVZO (TÜV); Straßenverkehrsrechtliche Abnahme durch eine zugelassene Prüfstelle zur Zulassung als Sonderfahrzeug Feuerwehr.</t>
  </si>
  <si>
    <t>Feuerwehr-technische Abnahme</t>
  </si>
  <si>
    <t>Feuerwehrtechnische Abnahme durch den Prüfdienst des LfBK Rheinland-Pfalz, vor Endabnahme durch den AG.</t>
  </si>
  <si>
    <t>Endabnahme &amp; Einweisung</t>
  </si>
  <si>
    <t>Kontaktperson</t>
  </si>
  <si>
    <t>Der Bieter benennt einen Projektbeauftragten (m/w/d), der für alle im Rahmen der Ausschreibung und (im Fall der Auftragserteilung) der Vertragserfüllung durch den Auftragnehmer zu erbringenden Leistungen der Ansprechpartner für den Auftraggeber ist.</t>
  </si>
  <si>
    <t>Name</t>
  </si>
  <si>
    <t>Strasse, Hausnummer</t>
  </si>
  <si>
    <t>PLZ, Ort</t>
  </si>
  <si>
    <t>Tel. (direkte Durchwahl)</t>
  </si>
  <si>
    <t>Emailadresse</t>
  </si>
  <si>
    <t xml:space="preserve">Gewährleistung </t>
  </si>
  <si>
    <t>Die Gewährleistungszeit für das gesamte Fahrzeug im Sinne einer Vollganrantie ist anzugeben (min. 24 mon.)</t>
  </si>
  <si>
    <t>X</t>
  </si>
  <si>
    <t>Zeitraum in Monaten</t>
  </si>
  <si>
    <t>Die Gewährleistung auf Motor, Antriebsstrang und Getriebe nach beträgt nach Ablauf der Vollganrantie weitere x Monate</t>
  </si>
  <si>
    <t>Zeitraum in Monaten:</t>
  </si>
  <si>
    <t xml:space="preserve">Gewährleistung gegen Durchrostung </t>
  </si>
  <si>
    <t>Die Gewährleistung gegen Durchrostung ist in Monaten anzugeben.</t>
  </si>
  <si>
    <t>Zeitraum in Jahren</t>
  </si>
  <si>
    <t>Ersatzteil-versorgung</t>
  </si>
  <si>
    <t>Die Ersatzteilversorgung für den angebotenen Aufbau in Jahren ist anzugeben.</t>
  </si>
  <si>
    <t>Zeitraum der in Jahren:</t>
  </si>
  <si>
    <t>Allgemein</t>
  </si>
  <si>
    <t>Generell, wenn nicht anders genannt, ist in allen Positionen, in denen eine Beleuchtung genannt wird, eine LED Beleuchtung vorzusehen, wenn diese serienmäßig geliefert werden kann.</t>
  </si>
  <si>
    <t>Der Bieter des Los 1, nachfolgend Auftragnehmer (AN) genannt, garantiert mit der Abgabe seines Gebots die „Verträglichkeit“ des gewählten Aufbaus mit dem ausgewählten Fahrgestell. Er ist für die Abnahme entsprechend StVZO als Sonderkfz-Feuerwehr, sowie für die Feuerwehrtechnische Abnahme durch das LfBK Rheinland-Pfalz verantwortlich.</t>
  </si>
  <si>
    <t>Fahrgestell - technische Beschreibung</t>
  </si>
  <si>
    <t>Fahrgestell - allgemein</t>
  </si>
  <si>
    <t>Schadstoffklasse: EURO 6 (aktuellste Version)</t>
  </si>
  <si>
    <t>Tatsächliche Gesamtmasse / kg:</t>
  </si>
  <si>
    <t>Technisch mögliche zGM / kg:</t>
  </si>
  <si>
    <t>Geräuschschutzmaßnahmen nach EG Norm</t>
  </si>
  <si>
    <t>Unterfahrschutz nach EG</t>
  </si>
  <si>
    <t>Schmutzfänger</t>
  </si>
  <si>
    <t>Batteriekabel verlängert</t>
  </si>
  <si>
    <t>Einbausatz zur Funkvorbereitung mit 12 V Anschluß</t>
  </si>
  <si>
    <t>Vorbereitung für Kennleuchten und Frontblitzer</t>
  </si>
  <si>
    <t>Entfall Wegfahrsperre</t>
  </si>
  <si>
    <t xml:space="preserve">Gleichschließende Schlösser für Fahrerraum, Zündung und Mannschaftsraum mit insgesamt 3 vollwertigen Funkschlüsseln inkl. Zentralverriegelung aller Schlösser mit Funkfernbedienung </t>
  </si>
  <si>
    <t>Türen mittels Schalter von innen verriegelbar (bedienbar vom Fahrerplatz und an den rückwärtigen Türen der Doppelkabine)</t>
  </si>
  <si>
    <t>Aufpreis / netto / EUR:</t>
  </si>
  <si>
    <t>Bereifung</t>
  </si>
  <si>
    <t>M&amp;S an der Vorder – und Hinterachse (ohne Ersatzrad), mit Symbol 3PMSF (Alpine Symbol)</t>
  </si>
  <si>
    <t>angebotenes Produkt:</t>
  </si>
  <si>
    <t>Reifenlabel: Rollgeräusch ≤ 75 dB, Nasshaftung: C oder höherwertig</t>
  </si>
  <si>
    <t>identischer Hersteller</t>
  </si>
  <si>
    <t>Serienfelgen, lackiert in silber</t>
  </si>
  <si>
    <t>Felgenart:</t>
  </si>
  <si>
    <t>Getriebe</t>
  </si>
  <si>
    <t>Automatikgetriebe</t>
  </si>
  <si>
    <t>Servolenkung</t>
  </si>
  <si>
    <t>Servounterstützte Lenkung</t>
  </si>
  <si>
    <t>Lenkrad-verstellung</t>
  </si>
  <si>
    <t xml:space="preserve"> in Höhe und Neigung</t>
  </si>
  <si>
    <t>Airbag</t>
  </si>
  <si>
    <t>Antiblockier-verhinderer</t>
  </si>
  <si>
    <t>z.B. ABS inkl. ABV</t>
  </si>
  <si>
    <t>Akustischer Rückfahrwarner</t>
  </si>
  <si>
    <t>quittierbar, (Hinweis: Der Rückfahrwarner muss bei Wahl des Rückwärtsganges automatisch ertönen, aber nach Aktivierung auch so quittierbar sein, dass beim nächsten Einlegen des Rückwärtsganges das Warnsignal wieder automatisch ertönt.)</t>
  </si>
  <si>
    <t>Interieur / Armaturenbrett und Türpappen</t>
  </si>
  <si>
    <t>Farbe schwarz oder anthrazit</t>
  </si>
  <si>
    <t xml:space="preserve">Türpappen mit Ablagefächern und im unteren Drittel mit vollflächigem Trittschutz aus ALU Riffelblech </t>
  </si>
  <si>
    <t>Doka</t>
  </si>
  <si>
    <t>Sitzplatzkapazität von 6 Personen in einer Kabine des Fahrgestellherstellers</t>
  </si>
  <si>
    <t>Fußboden; Bodenbelag abwaschbar / wasserfest inkl. umlaufender Versiegelung, Rutschsicherheit mindestens R11, nicht beweglich</t>
  </si>
  <si>
    <t>Sitze im Mannschaftsraum 4 in Fahrtrichtung als Einzelsitzschalen mit Rückenschalen und Kopfstützen oder gleichwertig; abwaschbar; gepolstert</t>
  </si>
  <si>
    <t>Haltestange im Dachbereich durchgehende Konstruktion, Lackierung in Signalfarbe gelb, von jedem Sitz erreichbar und mit Feuerwehrschutzhandschuhen zu greifen, wenn technisch möglich</t>
  </si>
  <si>
    <t>Windschutzscheibe heizbar</t>
  </si>
  <si>
    <t>Fahrersitz gefedert (wenn realisierbar) in Höhe, Neigung und Längsrichtung verstellbar, Beifahrersitz in Höhe, Neigung und Längsrichtung verstellbar</t>
  </si>
  <si>
    <t>Verstellbare Kopfstützen für Fahrer- und Beifahrersitz</t>
  </si>
  <si>
    <t>Automatische Dreipunkt-Sicherheitsgurte für alle Sitze</t>
  </si>
  <si>
    <t xml:space="preserve">Haltegriffe über Fahrer - und Beifahrertür rechts und links </t>
  </si>
  <si>
    <t>Sonnenblende für Fahrer-und Beifahrer im Innenraum</t>
  </si>
  <si>
    <t>Doka-Rückwand ohne Fenster</t>
  </si>
  <si>
    <t>Klimaanlage mit automatischer Temperaturregelung</t>
  </si>
  <si>
    <t xml:space="preserve">Spiegel </t>
  </si>
  <si>
    <t>Spiegel elekt. Verstellbar
(Ja = 1 / Nein = 0)</t>
  </si>
  <si>
    <t>Spiegel elektrisch heizbar                       (Ja = 1 / Nein = 0)</t>
  </si>
  <si>
    <t>Hauptrückspiegel (links und rechts) elektrisch beheizbar und elektrisch verstellbar</t>
  </si>
  <si>
    <t>Bitte geben Sie neben-stehend an, was möglich ist</t>
  </si>
  <si>
    <t>Rampenspiegel auf der Beifahrerseite elektrisch beheizbar und elektrisch verstellbar</t>
  </si>
  <si>
    <t>Weitwinkelspiegel (links und rechts) elektrisch beheizbar und elektrisch verstellbar</t>
  </si>
  <si>
    <t>Trittstufen</t>
  </si>
  <si>
    <t>für Fahrer und Beifahrer und Einstige Doka mit speziellen Beleuchtungen der Trittstufen, möglichst in LED Technik</t>
  </si>
  <si>
    <t>Fensterheber</t>
  </si>
  <si>
    <t>elektrisch, wo realisierbar</t>
  </si>
  <si>
    <t>Zentralelektrik / Elektronik</t>
  </si>
  <si>
    <t xml:space="preserve">Drehstrom- Lichtmaschine in Behördenausführung für mehrere Verbraucher, größtmöglicher serienmäßiger Generator. Die erforderliche Größe ist gemäß Energiebilanz des Aufbauherstellers abzustimmen. </t>
  </si>
  <si>
    <t>mit Funknahentstörung</t>
  </si>
  <si>
    <t>Batterieanschlusskabel verlängert</t>
  </si>
  <si>
    <t>Parametrierbares Steuermodul für externen Datenaustausch mit Aufbauhersteller</t>
  </si>
  <si>
    <t>Batterien wartungsfrei als AGM Tiefzyklusbatterien oder gleichwertig, wartungsfreundliche Lagerung</t>
  </si>
  <si>
    <t>Funknahentsörung für Tetra Funksprechverkehr nach DIN</t>
  </si>
  <si>
    <t>Spannungswandler, 12 V für Funkausstattung, galvanisch getrennte Ausführung (wenn notwendig)</t>
  </si>
  <si>
    <t>Unterspannungswarnschalter, optisch &amp; akustisch, mit einstellbaren Warnschwellen für die Fahrzeugbatterie</t>
  </si>
  <si>
    <t xml:space="preserve">Unterspannungsschutzschalter </t>
  </si>
  <si>
    <t>Batterietrennschalter für Fahrzeugbatterie, mechanisch oder elektrisch; außen am Rahmen und im Fahrerhaus mit Sicherheitsschalter; sichere Trennung mit Zustandsanzeige</t>
  </si>
  <si>
    <t>USB Anschluss, 3x, separat am Armaturenbrett</t>
  </si>
  <si>
    <t>Ladebuchse 12 V, am Armaturenbrett</t>
  </si>
  <si>
    <t>elektrische Sicherungsautomaten anstelle von Schmelzsicherungen</t>
  </si>
  <si>
    <t>Beleuchtung</t>
  </si>
  <si>
    <t>LED Hauptscheinwerfer für Rechtsverkehr</t>
  </si>
  <si>
    <t>LED-Nebelscheinwerfer</t>
  </si>
  <si>
    <t>Leuchtweitenregulierung der Hauptscheinwerfer</t>
  </si>
  <si>
    <t>Tagfahrlicht automatisch einschaltend bei laufendem Motor</t>
  </si>
  <si>
    <t>Fahrtrichtungsanzeigerkontrolle optisch und akustisch durch Taktrelais.</t>
  </si>
  <si>
    <t>Vorbereitung für Blitzkennleuchten Einbau</t>
  </si>
  <si>
    <t>Positionsleuchten</t>
  </si>
  <si>
    <t>Seitliche Markierungsleuchten</t>
  </si>
  <si>
    <t>Einstiegsbeleuchtung für Fahrer und Beifahrer, sowie für den hinteren Bereich der Doka</t>
  </si>
  <si>
    <t>Leselicht (Lichtspot) für Fahrer und Beifahrer</t>
  </si>
  <si>
    <t>Heckbeleuchtung, nach StVZO, in LED Technik, wenn realisierbar</t>
  </si>
  <si>
    <t>Lackierung</t>
  </si>
  <si>
    <t>Fahrerhaus/Doka: RAL  3000</t>
  </si>
  <si>
    <t>Einstiege, Stoßfänger, seitliche Stoßleisten und Einstige, sowie Kotflügel in RAL 9010</t>
  </si>
  <si>
    <t>Radio</t>
  </si>
  <si>
    <t>inkl. Freisprecheinrichtung mittels Bluetooth</t>
  </si>
  <si>
    <t>inkl. mindestens zwei Schnittstellen für Kamera</t>
  </si>
  <si>
    <t>inkl. der Möglichkeit der Aufschaltung der Benutzeroberfläche  externer mobiler Endgeräte 
(z.B. Smartphone)</t>
  </si>
  <si>
    <t>inkl. Aufschaltung der Klangausgabe auf einen Außenlautsprecher</t>
  </si>
  <si>
    <t>Fahrgestell-zubehör</t>
  </si>
  <si>
    <t>Zubehörsatz  mind. bestehend aus:</t>
  </si>
  <si>
    <t>1 Wagenheber</t>
  </si>
  <si>
    <t>Bordwerkzeug in Tasche oder Koffer</t>
  </si>
  <si>
    <t>2 Warndreiecke nach StVZO</t>
  </si>
  <si>
    <t>2 Warnleuchten nach StVZO</t>
  </si>
  <si>
    <t>Verbandkasten nach StVZO</t>
  </si>
  <si>
    <t xml:space="preserve">Auspuffführung </t>
  </si>
  <si>
    <t>Auspuffführung / Endorhr soll für Abgasabsaugung links geeignet sein</t>
  </si>
  <si>
    <t>Hierzu ggf. Rücksprache mit dem Auftraggeber. Zudem muss eine Aufnahme zur Anbringung von Abgasschläuchen nach DIN 14572 angebracht werden.</t>
  </si>
  <si>
    <t>Aufbau - technische Beschreibung</t>
  </si>
  <si>
    <r>
      <t xml:space="preserve">Serien – </t>
    </r>
    <r>
      <rPr>
        <sz val="10"/>
        <color rgb="FF000000"/>
        <rFont val="Arial"/>
        <family val="2"/>
      </rPr>
      <t>Staffelkabine (DoKa) des Fahrgestellherstellers zertifiziert nach ECE R 29-3, Kabine unabhängig vom Geräte-/Kofferaufbau; offene Sichtverbindung zwischen Fahrer- und Mannschaftsraum; Aufbau darf die Verschränkung des Fahrgestells nicht einschränken; maximaler Schallinnenraumpegel: 80 dB(A)</t>
    </r>
  </si>
  <si>
    <t>Die tragenden Bauteile des Innenausbaus sind aus metallischen Werkstoffen, z.B. Aluminium oder Edelstahl, herzustellen, die mit einem grauen oder silberfarbenen Anstrich und einer Hohlraumversiegelung versehen sein müssen. Der Anstrich kann entfallen, wenn ein dauerhafter Korrosionsschutz vorhanden ist (z.B. bei Verzinkung oder bei der Verwendung von Aluminium-Legierungen oder Aluminium eloxiert, pulverbeschichtet oder vergleichbar). Nietverbindungen sind bei tragenden Bauteilen nicht zulässig.</t>
  </si>
  <si>
    <t>Korrosionsschutz, Hohlraumkonservierung ( Dinol-Verfahren oder gleichwertig) und Dauerunterbodenschutz. (Falls der herstellerseitig mit dem Fahrgestell gelieferte Dauerunterbodenschutz etc. durch Aus-/Einbauten, z.B. durch Schraubverbindungen usw., beschädigt wird).</t>
  </si>
  <si>
    <t>Fußboden, Bodenbelag abwaschbar / wasserfest inkl. umlaufender Versiegelung, Rutschsicherheit mindestens R11, nicht beweglich</t>
  </si>
  <si>
    <t>Schmutzfänger an VA und HA, wenn realisierbar mit Sprühnebelverminderung</t>
  </si>
  <si>
    <t>Abgasanlage</t>
  </si>
  <si>
    <t>Fahrerhaus / Doppelkabine</t>
  </si>
  <si>
    <t>Staufächer, Lagerungen oder vergleichbar möglichst aus Alu-Riffelblech, Montage von KFZ Ladehalterungen, etc.,  zwischen Fahrer/Beifahrer und Doka.</t>
  </si>
  <si>
    <t>Bedieneinrichtung/Taster für:</t>
  </si>
  <si>
    <t>- Blaulicht auf Fahrerhausdach ein/aus</t>
  </si>
  <si>
    <t>- Frontblitzer ein/aus</t>
  </si>
  <si>
    <t>- Blaulicht Heck ein/aus</t>
  </si>
  <si>
    <t>- Signalanlage ein/aus</t>
  </si>
  <si>
    <t>- Umfeldbeleuchtung ein/aus</t>
  </si>
  <si>
    <t>- Heckwarnanlage ein/aus</t>
  </si>
  <si>
    <t>- Anzeige von Störmeldungen und Zustandsanzeigen</t>
  </si>
  <si>
    <t>Lieferung und sichere Montage einer LED-Leseleuchte an Schwanenhals im Bereich des Beifahrers.</t>
  </si>
  <si>
    <r>
      <t>Lieferung &amp; Montage eines</t>
    </r>
    <r>
      <rPr>
        <b/>
        <sz val="10"/>
        <color rgb="FF000000"/>
        <rFont val="Arial"/>
        <family val="2"/>
      </rPr>
      <t xml:space="preserve"> </t>
    </r>
    <r>
      <rPr>
        <sz val="10"/>
        <color rgb="FF000000"/>
        <rFont val="Arial"/>
        <family val="2"/>
      </rPr>
      <t>Ablagekastens mit Deckel am Scharnier. Angeordnet zwischen Fahrer- und Beifahrersitz. Geeignet für DIN-A4 Hängeordner. Größe mindestens 350 x 250 x 300 mm. Farbe: Schwarz. Eine Entnahme des Inhaltes während der Fahrt muss möglich sein. Für eine geeignete Beleuchtung ist zu sorgen.</t>
    </r>
  </si>
  <si>
    <t>Für jeden Sitz muss ein Kleiderhaken verbaut sein.</t>
  </si>
  <si>
    <t>Lieferung und Einbau einer Halterung für einen handelsüblichen Einweghandschuhkarton</t>
  </si>
  <si>
    <t>Einbau von je einem Helmhalter pro Sitzplatz im Mannschaftsraum</t>
  </si>
  <si>
    <t>2 x Steckdose im Fahrerhaus 12V DC USB, wenn nicht schon im Fahrgestell vorhanden. Diese Steckdosen scheiden als Anschlusspunkt für einzubauende Elektrogeräte (z.b. Suchscheinwerfer) aus.</t>
  </si>
  <si>
    <t>Kantenschutz an allen Türen</t>
  </si>
  <si>
    <t xml:space="preserve">Die Türen sind im Türinneren mit einer Warnmakierung, z.B. durch eingehängte Warndreiecke oder entsprechende Warnbeklebung, zu versehen. </t>
  </si>
  <si>
    <t>Die Tür muss mit einem Warnlicht (LED) in gelb ausgestattet sein. Automatische Funktion bei Öffnen der jeweiligen Türe.</t>
  </si>
  <si>
    <t>Haltestange im Dachbereich durchgehende Konstruktion, Lackierung in Signalfarbe gelb, von jedem Sitz erreichbar und mit Feuerwehrschutzhandschuhen zu greifen</t>
  </si>
  <si>
    <t>Haltegriffe; zusätzliche Haltegriffe oder Stangen an allen Mannschaftsraumeinstiegen Links und rechts und zusätzlich in den Türen in Signalfarbe gelb</t>
  </si>
  <si>
    <t>Fahrerhausrückwand ohne Fenster, die Vorgaben des Aufbauherstellers sind zu berücksichtigen</t>
  </si>
  <si>
    <t>Die Seitenmarkierungsbeleuchtung am Aufbau und Mannschaftsraum ist in LED-Technik ausgeführt. Zusätzliche Seitenmarkierungsleuchten sind in die vorhandene Fahrzeugelektronik einzufügen.</t>
  </si>
  <si>
    <t>Die Mannschaftsraumbeleuchtung wird z.B. mit weißen LED-Lichtbändern realisiert. Geschaltet wird die Beleuchtung über Türkontaktschalter und mind. zwei zusätzlichen gut zu erreichenden Schalter im Mannschaftsraum und einen Schalter im Armaturenbrett/in der Bedienkonsole. Wird die Beleuchtung über diesen Schalter eingeschaltet, erlischt die Nachtbeleuchtung automatisch. Der Einbauort des Schalters wird in einer Baubesprechung festgelegt. Alternative Ausführungen sind zulässig.</t>
  </si>
  <si>
    <t>Die Nachtbeleuchtung in Grün im Mannschaftsraum wird z.B.  mit farbigen LED-Lichtbändern oder vergleichbar realisiert. Geschaltet wird die Beleuchtung über zwei gut zu erreichende Schalter im Mannschaftsraum und einen Schalter im Armaturenbrett/in der Bedienkonsole. Der Einbauort der Schalter werden in einer Baubesprechung festgelegt. Wird die Nachtbeleuchtung aktiviert, erlischt die normale weiße Mannschaftsraumbeleuchtung automatisch.</t>
  </si>
  <si>
    <t>Der Einstiegsbereich der Mannschaftskabine auf beiden Seiten muss gut ausgeleuchtet sein. Die Dafür vorgesehenen Beleuchtungselemente sind in LED-Technik auszuführen und so auszuführen, dass alle Tritte des Ein- und Ausstiegs des Mannschaftsraumes und der Einsteigebereich auch bei angelegter Atemschutzmaske im Dunkeln sehr gut zu erkennen sind. Schattenbildungen sind zu vermeiden.</t>
  </si>
  <si>
    <t>Zusätzliche Seitenmarkierungsleuchten, hoch gesetzte Blinkleuchten oder Mehrkammerleuchten am Heck sind in die fahrzeugseitige Stromversorgung einzubinden.</t>
  </si>
  <si>
    <r>
      <t xml:space="preserve">Die 230V-AC bzw. 12V-DC und 24V-DC Anlagen sind in separaten Schaltkästen zu trennen. Der Aufbau erfolgt nach VDE 0100 mit entsprechenden Abnahmeprotokoll. Beide Schaltkästen werden aufgrund von Wartungsarbeiten an </t>
    </r>
    <r>
      <rPr>
        <u/>
        <sz val="10"/>
        <color theme="1"/>
        <rFont val="Arial"/>
        <family val="2"/>
      </rPr>
      <t>einer</t>
    </r>
    <r>
      <rPr>
        <sz val="10"/>
        <color theme="1"/>
        <rFont val="Arial"/>
        <family val="2"/>
      </rPr>
      <t xml:space="preserve"> gut zugänglichen Stelle im Fahrerhaus bzw. Mannschaftsraum montiert. Der Zugang zu den Sicherungen muss ohne Werkzeug oder Hilfsmittel schnell möglich sein. Eine Demontage der Einbauten wird nicht akzeptiert. In den Verteilungen sind alle, für die zusätzlichen Verbraucher benötigten Relais und Sicherungen einzubauen. Weiterhin sind hier alle Verteilerleisten und -punkte für das Leitungsnetz zu integrieren. Alle Relais, Sicherungen und Bedienelemente der elektrischen Ausrüstung sind eindeutig und dauerhaft zu beschriften. Sie sind in der Bedienungsanleitung für das Fahrzeug einzutragen und mit Hinweisen für die Fehlersuche zu erläutern. Die Verlegung der Kabel hat so zu erfolgen, dass im Falle von Störungen oder notwendigen Nachrüstungen, diese leicht erreichbar sind. Hierzu zählen insbesondere Kabelkanäle, die leicht nachträglich nutzbar gemacht werden können. Die elektrische Anlage muss den Einflüssen üblicher Reinigungs- und Desinfektionsverfahren standhalten. Der 12V/24V DC Sicherungskasten ist so auszulegen, dass noch eine Platz-Reserve für eventuelle Nachrüstungen gegeben ist (minimal 4 Sicherungen sowie 4 Relais). Eine ausführliche Beschreibung mit Bildern ist dem Angebot beizufügen.</t>
    </r>
  </si>
  <si>
    <t>Einbau von Sicherungsautomaten anstelle von Schmelzsicherungen</t>
  </si>
  <si>
    <t>Die montierte 230V AC Anlage muss allphasig über einen eingebauten Schutzschalter abgesichert sein.</t>
  </si>
  <si>
    <t>Optionale Schalter für elektrische Zusatzeinbauten im sind als Kfz-Schalter/Serienschalter des Fahrgestellherstellers auszuführen, soweit möglich. Sämtliche Schalter/Signalleuchten sind mit Piktogrammen bzw. Symbolen, sowie Klartextbeschriftung zu versehen. Diese müssen eingraviert oder abriebfest aufgedruckt werden. Alle Schalter und Taster mit Hintergrundbeleuchtung/ Auffindbeleuchtung bei Einschaltung des Standlichtes. Die Montagereihenfolge und Anordnung der Schalter wird in Absprache mit dem Auftraggeber in einer Baubesprechung festgelegt. Hinweis: Bei Verwendung einer Displaysteuerung ist diese aussagekräftig zu beschreiben und zu bebildern! Zudem ist diese in der technischen Baubeschreibung detailliert zu beschreiben.</t>
  </si>
  <si>
    <t>Es sind mind. zwei (wenn notwendig, ansonsten 1 x ) wartungsfreie 12V AGM-Batterien oder gleichwertig mit ausreichender Kapazitätsbemessung auf Grundlage der Energiebilanz als Starterbatterie und für die Versorgung aller zusätzlichen Verbraucher einzubauen. Alle Batteriepole sind abzudecken. Die Batterien müssen ohne Demontage des Mannschaftsraumbodens leicht zugänglich sein und können ergonomisch entnommen werden. Die Anordnung in den Sitzbankkästen ist nicht zulässig. Die Batterien müssen, ebenso wie die Betriebsanleitung, folgende Beschriftung erhalten "Achtung! AGM-Batterie. Nur gegen eine baugleiche Batterie austauschen! Programmierung des Ladegerätes und die Temperaturkompensation beachten!".</t>
  </si>
  <si>
    <t>Lagerung der Fahrzeugbatterien auf ausziehbaren Teleskopschlitten oder vergleichbare wartungsfreundliche Lösung. Wenn der Batteriekasten äußerlich zugänglich ist, ist er abschließbar auszuführen.</t>
  </si>
  <si>
    <t>Alle Batterien sind durch Tiefenentladeschutzvorrichtungen zu schützen. Das Ansprechen der Tiefenentladeschutzvorrichtung ist optisch im Sichtbereich des Fahrers zu signalisieren. Hinweis: Bei einer Unterspannungsabschaltung wird die Motorstarteinrichtung nicht abgeschaltet und bleibt funktionsfähig, inkl. Abschaltung für Sekundärgeräte. Funktion der Primärgeräte wie Funktechnik, Steuergeräte der KFZ Technik, Signal- und Warnleuchten bleibt erhalten.</t>
  </si>
  <si>
    <t>Zusätzliche akustische Signalisierung beim Ansprechen der Tiefenentladeschutzvorrichtung.</t>
  </si>
  <si>
    <t>Lieferung und Montage einer PowAirBox Typ II B 230 V im Bereich des Fahrers, mit 7 m Deckenanschlußkabel und 5 m Werkstattkabel mit Schukostecker oder gleichwertig</t>
  </si>
  <si>
    <t>Lieferung und Einbau einer 230 V Startsperre</t>
  </si>
  <si>
    <t>Lieferung und Einbau eines Ladegeräts mit programmierbarer UI Kennlinie, geeignet zum Laden der Batterien, z.B. Leab CPC Serie mit Leab CDR Ladeverteiler und Trennrelais oder gleichwertig. Die Ladung der Batterien während der Fahrt muss sichergestellt sein. Bei Stillstand des Fahrzeuges erfolgt die Batterieladung über das Batterieladegerät des Aufbaus. Ladegerät mit ausreichender Leistung zur Ladeerhaltung und Ladung, Ladestrom mind. 15% der Nennkapazität, Ladegerät und Verkabelung muss nach DIN 14679 erfolgen.</t>
  </si>
  <si>
    <t>Lieferung und Einbau eines Spannungswandlers 12/24 V für die Ladegeräte</t>
  </si>
  <si>
    <t>Lieferung &amp; Einbau von 2 Steckdosen, die über den Anschluss PowAirBox Typ II B 230 V betrieben werden können, Einbauort wird bei Baubesprechung festgelegt</t>
  </si>
  <si>
    <t>Kabelverbindungen; Quetschverbindungen sind ausdrücklich unzulässig. Alle Kabel – mit Ausnahme der serienmäßigen Fahrgestellkabel – sind mit Nummerierungen / Kennzeichnungen zu versehen.  
Die Schaltpläne beinhalten eine Tabelle, in der die Kabelnummern/-kennzeichnungen den Verbindun-gen zugeordnet sind. Ein Durchscheuern und Abknicken sämtlicher Leitungen und Kabel muss sicher ausgeschlossen sein. Funkkabel sind in abgeschirmter Form auszuführen.</t>
  </si>
  <si>
    <t>Die Qualität der technischen Ausstattung muss im vollen Betrieb (alle Verbraucher inkl. Stromerzeuger eingeschaltet) hinsichtlich dem EMV-Gesetz und der Richtlinie 2004/104/ EG bestätigt werden.</t>
  </si>
  <si>
    <t>Aufgrund des geringen Stromverbrauches ist jede Kennleuchte in LED-Technik zu verbauen. Der Anschluss der Warn- und Sondersignalanlage hat nach DIN 14630 zu erfolgen und ist für den deutschen Straßenverkehr zugelassen. Es sind leicht zugängliche Zugriffs- und Wartungsöffnungen für die Kennleuchten, Warn- und Signalanlage in die Dachinnenverkleidung einzubauen.</t>
  </si>
  <si>
    <t xml:space="preserve">Fahrerhaus Dachüberbau zur Aufnahme der Blaulichtanlage, wenn notwendig, sowie Lieferung und Einbau der Blaulichter und der Signalanlage auf dem Fahrzeugdach (höhenoptimiert). </t>
  </si>
  <si>
    <t>Lieferung, Montage und Anschluss von 2 x blauen LED Frontblitzern im Kühlergrill (z.B. Fa. Hänsch "Sputnik SL", oder gleichwertig), Funktion nur in Verbindung mit den Rundumkennleuchten. Bedienung über Taster im Bereich des Fahrers oder Frontdisplay/-einheit.</t>
  </si>
  <si>
    <t>Lieferung und Montage und Anschluss von mind. zwei LED-Heck-Kennleuchten in der Farbe Blau in/an den hinteren oberen Ecken des Fahrzeugaufbaus, integriert als Abschluss in den Dachblenden, eine seitliche Abstrahlung ist zu gewährleisten (evtl. durch zusätzliche Blaulichtstreifen o.ä.). Die Heck-Kennleuchten dürfen die Oberkante des Fahrzeugaufbaus nicht überschreiten. Die Heck-Kennleuchten müssen von hinten gut sichtbar sein. Bedienung über Taster in der Bedieneinheit am Armaturenbrett. Automatisch einschaltend sobald die vorderen Blaulichter geschaltet werden, separat ausschaltbar.</t>
  </si>
  <si>
    <r>
      <t xml:space="preserve">Es ist eine Verkehrswarneinrichtung, bestehend aus mindestens 4 orangenen LED-Blitzleuchten, z.B. Hänsch Sputnik SL oder gleichwertig am oberen Fahrzeugheck zu integrieren, Bedienung über Taster in der Bedieneinheit am Armaturenbrett. </t>
    </r>
    <r>
      <rPr>
        <sz val="10"/>
        <rFont val="Arial"/>
        <family val="2"/>
      </rPr>
      <t xml:space="preserve">Zusätzlich Ein- und / Ausschaltbar </t>
    </r>
    <r>
      <rPr>
        <sz val="10"/>
        <color rgb="FF000000"/>
        <rFont val="Arial"/>
        <family val="2"/>
      </rPr>
      <t>vom Pumpenbedienstand, automatische Abschaltung über geschwindigkeitsabhängiges Signal vom Fahrgestell bei einer Geschwindigkeit von ca. 10 – 20 km/h.  Eine Aufschaltung auf die Feststellbremse entfällt.</t>
    </r>
  </si>
  <si>
    <t xml:space="preserve">Lieferung und Einbau einer original Martinhornanlage 2298 GM (inkl. Kompressoranlage). Der Einbauort des Kompressors wird in Absprache mit dem Auftraggeber in einer Baubesprechung festgelegt. Bei dem Einbau ist auf eine leichte Zugänglichkeit des Kompressors für die Wartung (z.B. Öl nachfüllen) zu achten! Die Schallbecher werden auf dem Dach montiert. Dabei ist auf eine ausreichende Entkopplung zwischen Schallbecher und Dach zu achten. Bedienung über Taster in Frontdisplay. </t>
  </si>
  <si>
    <t>Funktechnik</t>
  </si>
  <si>
    <t>Lieferung, Einbau, Verkabelung und Anschluss aller Kabel für die Geräte und evtl. Halterungen über getrennt abgesicherte Stromkreise an die Fahrzeugstromversorgung in den Aufbau. Das Fahrzeugfunkgerät (MRT) ist über einen zentralen Funkhauptschalter im Armaturenbrett ein- bzw. auszuschalten. Ferner muss die Anschaltung des MRT mit einem abfallverzögerten Zeitrelais (12V/10A, fest voreingestellt: 8 Sekunden) ausgestattet werden, damit es sich beim Ausschalten über den Hauptschalter vorher automatisch aus dem Netz ausbucht und anschließend ausschaltet</t>
  </si>
  <si>
    <t>Sämtliche Bauteile sind so einzubauen, dass eine gute Erreichbarkeit der einzelnen Komponenten für Wartungs-, Reparatur- und Programmierungsarbeiten gegeben ist. Der Einbau der kompletten Kommunikationsausstattung erfolgt durch Personal mit Einbau-Zertifizierung des Herstellers Sepura/Selectric. Das Protokoll der Einmessung der Funkanlage ist dem Auftraggeber bei der Fahrzeugübergabe auszuhändigen. Die aktuell gültigen EMV-Richtlinien sind einzuhalten.</t>
  </si>
  <si>
    <t>Einbau und Anschluss eines gelieferten MRT TETRA Digitalfunkgerätes. Der Einbauort des MRT wird mit dem Auftraggeber abgestimmt und erfolgt an einer gut zugänglichen Stelle. Der Anschluss der beiden PEI Schnittstellen erfolgt nach folgendem Schema:</t>
  </si>
  <si>
    <t>- PEI1: Y-Adapter mit HBC-Fahrerhaus und Sicherheitskartenlesegerät</t>
  </si>
  <si>
    <t xml:space="preserve"> PEI2 : Y-Adapter mit HBC-Fahrzeugheck und Programmierschnittstelle.</t>
  </si>
  <si>
    <t>Für das MRT ist ein galvanisch getrennter Spannungswandler mit ausreichender Kapazität einzubauen. An diesem Spannungswandler wird nur das MRT angeschlossen. Ein Anschluss weiterer Bauteile ist nicht zugelassen. Zusätzlich wird ein entsprechender Entstörfilter verbaut.</t>
  </si>
  <si>
    <t xml:space="preserve">Das MRT wird über einen Funkhauptschalter in der Konsole im Fahrerhaus ein- bzw. ausgeschaltet. Das MRT lässt sich jederzeit (auch ohne Zündung) einschalten. </t>
  </si>
  <si>
    <t>Lieferung, Einbau und Anschluss einer Kombiantenne (GPS/TETRA) für das MRT. Der Einbauort der Antenne erfolgt gemäß Einbauempfehlung des Antennenherstellers, damit eine maximale Abstrahlung gewährleistet ist. Der Einbauort ist mit dem Auftraggeber abzustimmen. Einbau von Zugriffsöffnungen für die Wartung/Austausch der Antenne in der Dachinnenverkleidung. Die Verwendung von Filtern obliegt der BOS-Fachfirma.</t>
  </si>
  <si>
    <t>Einbau und Anschluss einer gelieferten Handbedieneinheit (HBC). Der HBC wird im Fahrerhaus verbaut. Der genaue Einbauort wird im Baugespräch festgelegt.</t>
  </si>
  <si>
    <t>Eine abgesetzte Programmierschnittstelle des MRT (15 pol. D-SUB Buchse) wird im Fahrerhaus an einer gut zugänglichen Stelle (z.B. im Handschuhfach) verbaut, sodass ein Programmieren des MRT ohne größeren Aufwand durchzuführen ist. Der Einbauort ist mit dem Auftraggeber abzustimmen</t>
  </si>
  <si>
    <t>Lieferung und Montage eines SIM-Kartenlesegerätes für Digitalfunk im Fahrerhaus und Anschluß an das MRT. Der Einbauort ist mit dem Auftraggeber abzustimmen</t>
  </si>
  <si>
    <t>Lieferung, Montage und Anschluss eines in der Lautstärke regelbaren Zusatzlautsprechers im Fahrerhaus an das MRT. Der Einbauort ist mit dem Auftraggeber abzustimmen</t>
  </si>
  <si>
    <t>Die gelieferten HRT Ladehalterungen benötigen eine Versorgungsspannung von DC. Ein geeigneter Spannungswandler ist zu liefern und  montieren. Der Spannungswandler ist so zu dimensionieren, sodass eine Reserve für weitere Ladehalterungen vorhanden ist.</t>
  </si>
  <si>
    <t>Folgende Funkausrüstung wird durch den AG angeliefert und muss entsprechend nur montiert werden. Sollte in einer vorherigen Position die Lieferung und der Einbau genannt werden, so können diese Positionen auf den Einbau reduziert werden:</t>
  </si>
  <si>
    <t>1 x MRT mit 1 x HBC</t>
  </si>
  <si>
    <t>Alle für den Betrieb notwendigen Teile (z.B. Trägerplatten, Kabelstränge, Lautsprecher, Spannungswandler, etc.) sind durch die Aufbaufirma zu liefern und fachgerecht einzubauen.</t>
  </si>
  <si>
    <t>Einbau nach Absprache mit dem AG. Der Einbau der Funktechnik ist mittels Stromlaufplänen, Messprotokollen und Fotos der Einbauorte der Komponenten aussagekräftig zu dokumentieren. Die Dokumentation ist dem Auftraggeber bei Übergabe des Fahrzeuges in 2facher Ausfertigung auszuhändigen.</t>
  </si>
  <si>
    <t>Lichtmast</t>
  </si>
  <si>
    <t>Lackierung / Beschriftungen und Beklebungen</t>
  </si>
  <si>
    <t>Dauerhafter Unterbodenschutz</t>
  </si>
  <si>
    <t>Ausführung nach Standard:</t>
  </si>
  <si>
    <t>Beklebung/Folierung allgemein erfolgt in Anlehnung an die DIN 14502-3 bzw. ECE-R 104. Sämtliche Folierung dient zur Steigerung der Tages- und Nachtsichtbarkeit im Straßenverkehr und ist deshalb in einheitlicher Farbe sowie retroreflektierend und fluoreszierend zu realisieren. Farbrichtung: Rot-Weiß. Die detaillierte Realisierung sowie der Farb -und Folientyp aller Folien, wird in einer Baubesprechung mit dem Auftraggeber abgestimmt. Die Folierung ist zugelassen für den deutschen Straßenverkehr. Gegebenenfalls ist eine Ausnahmegenehmigung durch den Auftragnehmer einzuholen.</t>
  </si>
  <si>
    <t xml:space="preserve">Kennzeichnen der Wasserdurchfahrtshöhe am Fahrzeug </t>
  </si>
  <si>
    <t>Piktogramme in Höhe des Fahrer mit allen Abmessungen des Fahrzeuges (Breite, Höhe, Länge) und der Wasserdurchfahrtshöhe.</t>
  </si>
  <si>
    <t>Wappen auf Fahrer- und Beifahrertüre geklebt
(Wappen nach Vorlage anfertigen)</t>
  </si>
  <si>
    <t>Aufschrift -FEUERWEHR- auf der Motorhaube, geklebt,
weiß refektierend</t>
  </si>
  <si>
    <t>Kraftstofftank</t>
  </si>
  <si>
    <t>Zulassungbescheinigung Teil 2 (KFZ-Brief)</t>
  </si>
  <si>
    <t>Prüfbuch, wenn notwendig</t>
  </si>
  <si>
    <t>Betriebsanleitungen, Schaltpläne, etc. in Deutsch in Papierform und Digital</t>
  </si>
  <si>
    <t>Schmierplan, wenn notwendig</t>
  </si>
  <si>
    <t>Fundierte Ausbildungsunterlagen durch den Hersteller in deutscher Sprache in elektronischer Form</t>
  </si>
  <si>
    <t>Für alle technischen Geräte müssen Bedienungsanleitungen, Wartungsanleitungen, Ersatzteillisten und Elektroschaltpläne in deutscher Sprache in elektronischer- und Papierform zur Verfügung gestellt werden.</t>
  </si>
  <si>
    <t>Wartung</t>
  </si>
  <si>
    <t>Kosten (Netto / EUR):</t>
  </si>
  <si>
    <t xml:space="preserve">Angabe der durchschnittlichen Responsezeit in Stunden an Wochentagen 07:00-17:00 Uhr </t>
  </si>
  <si>
    <t>Responsezeit in Stunden:</t>
  </si>
  <si>
    <t xml:space="preserve">Angabe der durchschnittlichen Responsezeit in Stunden an Wochentagen 17:00-07:00 Uhr </t>
  </si>
  <si>
    <t xml:space="preserve">Angabe der durchschnittlichen Responsezeit in Stunden an Wochenenden und Feiertagen </t>
  </si>
  <si>
    <t>Verbindliche Angaben zum Kundendienstnetz und Servicereaktionszeiten erfolgen separat als Anhang zum Angebot.</t>
  </si>
  <si>
    <t>Grundpreis</t>
  </si>
  <si>
    <t>Rabatt (%)</t>
  </si>
  <si>
    <t>Zeitplan</t>
  </si>
  <si>
    <t>Beispiel</t>
  </si>
  <si>
    <t>Es wird angenommen, dass der Auftrag für alle Fahrzeuge in KW 1 vergeben wird, ein Jahr hat 52 KW</t>
  </si>
  <si>
    <t>Auftragsklärungsgespräch</t>
  </si>
  <si>
    <t>Termin in Woche:</t>
  </si>
  <si>
    <t>2</t>
  </si>
  <si>
    <t>Konstruktionsgespräch/Baugespräch</t>
  </si>
  <si>
    <t>7</t>
  </si>
  <si>
    <t>Rohbauabnahme möglich ab</t>
  </si>
  <si>
    <t>53</t>
  </si>
  <si>
    <t>Abnahme durch z.B. TÜV, Dekra, Landesabnahmestelle</t>
  </si>
  <si>
    <t>63</t>
  </si>
  <si>
    <t>Endabnahme AG / Übergabe AN-AG mit entsprechender Einweisung</t>
  </si>
  <si>
    <t>65</t>
  </si>
  <si>
    <t>Schulung Multiplikatoren beim AG</t>
  </si>
  <si>
    <t>71</t>
  </si>
  <si>
    <t>Z1</t>
  </si>
  <si>
    <t>Z2</t>
  </si>
  <si>
    <t>Z3</t>
  </si>
  <si>
    <t>Z4</t>
  </si>
  <si>
    <t>Z5</t>
  </si>
  <si>
    <t>Z6</t>
  </si>
  <si>
    <t>Vergleichs-inspektion</t>
  </si>
  <si>
    <t>Vi1</t>
  </si>
  <si>
    <t>Kontaktadresse 1 / Name der Organisation</t>
  </si>
  <si>
    <t>Kontaktadresse 1 / Anschrift</t>
  </si>
  <si>
    <t>Kontaktadresse 1 / Kontaktperson (Telefon oder Mobil + Email)</t>
  </si>
  <si>
    <t>Vi2</t>
  </si>
  <si>
    <t>Kontaktadresse 2 / Name der Organisation</t>
  </si>
  <si>
    <t>Kontaktadresse 2 / Anschrift</t>
  </si>
  <si>
    <t>Kontaktadresse 2 / Kontaktperson (Telefon oder Mobil + Email)</t>
  </si>
  <si>
    <t>Vi3</t>
  </si>
  <si>
    <t>Kontaktadresse 3 / Name der Organisation</t>
  </si>
  <si>
    <t>Kontaktadresse 3 / Anschrift</t>
  </si>
  <si>
    <t>Kontaktadresse 3 / Kontaktperson (Telefon oder Mobil + Email)</t>
  </si>
  <si>
    <t>Los 1: Fahrgestell und Aufbau</t>
  </si>
  <si>
    <t xml:space="preserve">           Verbandsgemeinde
      Bad Marienberg</t>
  </si>
  <si>
    <t>Zwischenabnahme nach Fertigung Rohbau. Der Termin ist mindestens 4 Wochen vorher zwischen der Feuerwehr und dem AN abzustimmen. Für die Rohbauabnahme ist 1 Tag vorzusehen. Übernahme der Kosten für 2 Übernachtungen und Vollverpflegung für bis zu 2 Personen sind im Angebot zu berücksichtigen. Für aufgrund festgestellter Mängel erforderliche Folgeabnahmen gilt dieses entsprechend.</t>
  </si>
  <si>
    <t>Die VG Bad Marienberg beschafft für die 
Freiwillige Feuerwehren Neunkhausen  
einen Gerätewagen Logistik GW-L1.</t>
  </si>
  <si>
    <t>Grundsätzlich gilt für das Fahrzeug die DIN 14555-21 (03/2016), sowie alle in der Norm genannten Verweise.</t>
  </si>
  <si>
    <t>Fahrzeugaufbau (Fahrerhaus mit Doppelkabine + Aufbau) in Anlehnung an DIN 1846 und DIN 14555-21 (03/2016) nebst Anlagen und allen darin aufgeführten normativen Verweisungen auf einem Allradfahrgestell mit Ein- und Ausbauten, für ein Fahrzeug des Typs GW-L1 mit einer Mannschaftsstärke von 1/5.</t>
  </si>
  <si>
    <t xml:space="preserve">Verfahren Hohlraumkonservierung:     </t>
  </si>
  <si>
    <t>Positions- und seitliche Markierungsleuchten in LED 
(wenn realisierbar)</t>
  </si>
  <si>
    <t xml:space="preserve">Antrieb: Dieselmotor, Motorleistung mindestens 125 kW  </t>
  </si>
  <si>
    <t>Geräuschschutzmaßnahmen nach EG Norm (EEC 92/97)</t>
  </si>
  <si>
    <t>Sitzplatzkapazität von 6 Personen
in einer Doppelkabine des Fahrgestellherstellers</t>
  </si>
  <si>
    <t>Zulässige Achslasten</t>
  </si>
  <si>
    <t xml:space="preserve">
</t>
  </si>
  <si>
    <t>Abmessungen nach Norm DIN 14555-21 (05/2013), 
Maximallänge. 8.000 mm, 
Maximalbreite: 2.550 mm, 
Maximalhöhe: 3.300 mm, 
gemessen bei Leermasse gemäß DIN EN 1846-2</t>
  </si>
  <si>
    <t xml:space="preserve">     Zulässige Achslast vorn /
kg:</t>
  </si>
  <si>
    <t xml:space="preserve">   Zulässige Achslast hinten /
kg:</t>
  </si>
  <si>
    <t>Leermasse 
(o. Fahrer &amp; Ersatzrad) / kg:</t>
  </si>
  <si>
    <t>Korrosionsschutz, Hohlraumversiegelung 
(Richtverfahren: Dinol- Verfahren oder gleichwertig), Dauerunterbodenschutz</t>
  </si>
  <si>
    <t xml:space="preserve">Rahmen
Leiterrahmen aus einteiligen C-Profil-Längsträgern mit
eingenieteten Querträgern und seitlichen Konsolen zur
Aufbaubefestigung. </t>
  </si>
  <si>
    <t>Kraftstoffbehälter min. 80 Liter</t>
  </si>
  <si>
    <t>Entfall Fahrtenschreiber elektronisch; 
Programmierung auf 100 km/h</t>
  </si>
  <si>
    <t>Verteilergetriebe für permanenten Allradantrieb mit einer
Drehmometverteilung von 50% auf due Hinterachse (HA)
und 50% auf die Forderachse (VA).
zuschlatbare Längsdifferenzialsperre,
zuschlatbare Geländerreduktion i=2,15</t>
  </si>
  <si>
    <t>Verteiler-
getriebe</t>
  </si>
  <si>
    <t>KFZ-Gewichtsklasse:  L II (4,75 t &lt; GM &lt; 7,5 to)
Auflastung zulässiges Gesantgewicht auf 7.350 kg</t>
  </si>
  <si>
    <t>Varioblock Anhängekupplung
und Anhängesteckdose 12 V, 13-polig</t>
  </si>
  <si>
    <t>Geschwindigkeitsbegrenzer auf 100km/h, 
Wegfahrsperre ausprogrammiert, 
Programmierung Feuerwehreinsatzfahrzeug</t>
  </si>
  <si>
    <t>Fahrwerk</t>
  </si>
  <si>
    <t>Hydraulische Stoßdämpfer und Stabilisatoren
an der Vorder- und Hinterachse.</t>
  </si>
  <si>
    <t>Vorderachse: Einzelradaufhängung
Hintersachse: Prabelfeder, mehrlagig</t>
  </si>
  <si>
    <t>Fahrerhaus mit serienmäßiger Doppelkabine zur
Aufnahme  einer Staffel (1:5) zertifiziert nach ECE R 29-3, Kabine unabhängig vom Geräteaufbau; Vollmetall (kein Sandwichmaterial, inkl. Rostschutz z.B. Verzinkung, KTL, nicht rostendes Metall oder gleichwertig)</t>
  </si>
  <si>
    <t>Montage von zusätzlichen Auftritten an der Kabine</t>
  </si>
  <si>
    <t>Nebelschlussleuchte 2x, Rückfahrscheinwerfer 2x, 
wenn realisierbar</t>
  </si>
  <si>
    <t>inkl. Lenkradfernbedienung für mindestens Lautstärke 
und Telefon</t>
  </si>
  <si>
    <t>2 Unterlegkeile nach DIN 76051-1 bzw. 
nach Angabe des Fahrgestellherstellers</t>
  </si>
  <si>
    <t>Lieferung von einem Gerätewagen GW-L1
für die Freiwilligen Feuerwehr Neunkhausen (BMA 13)</t>
  </si>
  <si>
    <t xml:space="preserve">
Hersteller:</t>
  </si>
  <si>
    <t xml:space="preserve"> 
Fabrikat:</t>
  </si>
  <si>
    <t xml:space="preserve">
Typ:</t>
  </si>
  <si>
    <t xml:space="preserve">
kW:</t>
  </si>
  <si>
    <t xml:space="preserve">
Schadstoffklasse:</t>
  </si>
  <si>
    <t>Radstand / 
mm:</t>
  </si>
  <si>
    <t>Norm / 
Richtlinie:</t>
  </si>
  <si>
    <t>Beifahrer-Airbag:</t>
  </si>
  <si>
    <t>Fahrer-Airbag:</t>
  </si>
  <si>
    <t>ja</t>
  </si>
  <si>
    <t xml:space="preserve">für Fahrer, </t>
  </si>
  <si>
    <t>wenn lieferbar auch für Beifahrer</t>
  </si>
  <si>
    <t>?</t>
  </si>
  <si>
    <t>Frontlenker-Allradfahrgestell mit serienmäßiger Doppelkabine mit Dieselmotor (Euro 6); 
Fahrgestell in Feuerwehrausführung und dem zur Zeit 
der Ausschreibung aktuellen Stand entsprechend, 
in Serienausstattung, geeignet zum Aufbau eines GW-L1 nach DIN 1846 und DIN EN 14555-21 (03/2016)</t>
  </si>
  <si>
    <t>Die Kabine und der Aufbau müssen mit praxistauglichen und einfach zugänglichen Öffnungen- und Wartungs-klappen zum Fahrgestell- und Aufbauservice ausgestattet sein. Dies gilt insbesondere auch für die notwendigen Wartungsöffnungen zu Schaltkästen und der Funk- /Antennen-/ IT-Anlage. Die Öffnung muss ohne Benutzung von Werkzeug möglich sein.</t>
  </si>
  <si>
    <t>Neben den in der folgenden Beschreibung gemachten Anforderungen gelten die folgenden Normvorschriften sowie alle darin aufgeführten mit geltenden Normen. 
Dies betrifft insbesondere die Einhaltung von Grenzwerten, solange keine abweichenden Grenzwerte gemacht werden. Darüber hinaus gelten alle Vorschriften der Straßenverkehrszulassungsordnung (StVZO) sowie der Unfallverhütungsvorschrift „UVV Fahrzeuge“.</t>
  </si>
  <si>
    <t>Maximallänge: 8.000 mm</t>
  </si>
  <si>
    <t>Maximalbreite: 2.550 mm</t>
  </si>
  <si>
    <t>Maximalhöhe: 3.300 mm, 
gemessen bei Leermasse gemäß DIN EN 1846-2,
jedoch mit aufgelegter Dachbeladung</t>
  </si>
  <si>
    <t>Sitze im Mannschaftsraum 4 in Fahrtrichtung 
als Serienausführung des Fahrgestells.</t>
  </si>
  <si>
    <t>Staufächer unter den Sitzen mit entsprechenden Alu Kisten, nutzbar zur Lagerung verschiedener Gegenstände, nach Absprache mit dem AG, wenn realisierbar.</t>
  </si>
  <si>
    <t>Zentrale Bedieneinheit / Schalter /Taster 
am Armaturenbrett im Sicht- und Bedienbereich
des Fahrers mit den folgenden Anzeigen.</t>
  </si>
  <si>
    <t>Montage und Anschluss von 4 Ladehalterungen für Handlampe AccuLux HL 25 EX im Bereich des Ablagekasten zwischen Fahrer und Beifahrer. 
Exakte Position wird im Baugespräch festgelegt.</t>
  </si>
  <si>
    <t>Alle Türkanten sin mit einer Warnbeklebung auszustatten.</t>
  </si>
  <si>
    <t>Auftrittsklappe an Fahrzeugfront, 
begehbar zur Frontscheibenreinigung</t>
  </si>
  <si>
    <t>- Funk (MRT) ein/aus</t>
  </si>
  <si>
    <t>Beleuchtung /
Überwachung</t>
  </si>
  <si>
    <t>- Zusatzdachscheinwerfer ein/aus</t>
  </si>
  <si>
    <t>Lieferung und Montage einer Umfeldbeleuchtung
links, rechts und hinten am Aufbau.</t>
  </si>
  <si>
    <t>Lieferung und Montage einer blendfreien Beleuchtung 
der Ladefläche mit mindestens 4 LED-Deckenleuchten, 
Schaltung über Bordwandkontakt.</t>
  </si>
  <si>
    <t>Lieferung und Montage von 2 Arbeitsscheinwerfern 
zur Ausleuchtung von Ladebordwand und Umfeld,
montiert am Heckkonsol.</t>
  </si>
  <si>
    <t>Lieferung und Montage einer Farbrückfahrkamera (beheizt) mit automatischer Schutzklappe für Kameralinse am Fahrzeugheck und 7" Farb-TFT-Bildschirm 
im Fahrerhaus, inkl. integriertem Heckmikrophon, 
geschaltet über Rückwärtsgang.</t>
  </si>
  <si>
    <t>Lieferung und Montage einer Gegensprechanlage zur Kommunikation vom Fahrerhaus und Ladefläche</t>
  </si>
  <si>
    <t>Anschluss aller elektrischen Endgeräte an das 12V Netz (z.B. Ladegeräte der Einsatzgeräte wie Handlampen, Scheinwerfer, etc.. Das Fahrzeug muss mit 12/24V Ladegeräten und zur Versorgung der Komponenten mit 12V Betriebsspannung mit 24V/12V Gleichspannungswandlern ausgestattet werden (Lieferung und Einbau).</t>
  </si>
  <si>
    <t>Die gesamte elektrische Zusatzausrüstung, einschließlich der Sondersignal- und Warnanlage, ist vollständig von der serienmäßigen elektrischen Ausrüstung des Basisfahrzeuges zu trennen und in geeigneter Weise anzuschließen, sofern nicht anders gefordert. 
Es ist sicherzustellen, dass zwischen allen relevanten Fahrzeugteilen eine einwandfreie Masseverbindung hergestellt wird. Alle Leitungen sind in Kabelkanälen zu führen.</t>
  </si>
  <si>
    <t>Zusammenführung aller zusätzlichen elektrischen
Sicherungen für die Elektrik im Fahrerhaus,
Mannschaftsraum und den Aufbau an einem zentralen Ort.
Der Zugang zu den Sicherungen muss ohne Werkzeug
oder Hilfsmittel schnell möglich sein. 
Eine Demontage der Einbauten wird nicht akzeptiert. 
Eine ausführliche Beschreibung mit Bildern ist dem Angebot beizufügen.</t>
  </si>
  <si>
    <t xml:space="preserve">Lieferung und Einbau von zwei Saturn-B (Form B1) 
LED Blaulichtern, Fa. Hänsch. 
Eine seitliche Abstrahlung muss gewährleistet sein. </t>
  </si>
  <si>
    <t>Sondersignal-anlage / Warn-einrichtungen</t>
  </si>
  <si>
    <t>Hohlraumkonservierung nach Dinol-Standard 
oder gleichwertig</t>
  </si>
  <si>
    <t>Lichtmast, pneumatisch ausfahrbar mittels Handpumpe, Lichtpunkthöhe ca. 4m, 12V LED-Scheinwerfer 
(2 x nah, 2 x fern), Gesamtlichtstrom min. 25.000 Lumen, manuelle Einstellung der Scheinwerfer (Richtung / Neigung), keine motorische Verstellung, Anordnung zwischen Doka und Aufbau auf der Beifahrerseite, Befestigung am Aufbau.
Eine mögliche Entnahme von Leitern muss auch bei Betrieb des Lichtmastes möglich sein. Wenn der Lichtmast auf Grund einer technischen Störung nicht wieder eingefahren werden kann, so muss ein manueller Notbetrieb zum Einfahren des Lichtmastes möglich sein, damit das Fahrzeug sich dann in einem fahrfähigen Zustand befindet. Diese Noteinrichtung muss leicht zugänglich sein! Permanente optische Darstellung in der Nähe des Fahrers bei ausgefahrenem Lichtmast und akustische Warnung beim Lösen der Feststellbremse.</t>
  </si>
  <si>
    <t>Aufbau /
Lagerungen</t>
  </si>
  <si>
    <t>Aufbau für GW-L1 (nach DIN 14555- 21), Pritsche mit Plane-Spriegel-Aufbau, feste Plane als Dachkonstruktion, Plane seitlich als Rollplane mit Federstahl Aufrollsystem</t>
  </si>
  <si>
    <t>Haltestangen am Heck,
jeweils seitlich in Edelstahl, in gelb lackiert.</t>
  </si>
  <si>
    <t>Aufstellklappe mit Gasfederuntertützung über der Ladebordwand zur Aufnahme von Beleuchtung und Warneinrichtung sowie der Blink-Brems-Schlussleuchte.</t>
  </si>
  <si>
    <t>Lieferung und Anbau von zwei senkrechten Airline-Zurrschienen oder gleichwertig links und rechts
innen am Portalrahmen vom Boden bis oberen Abschluß.</t>
  </si>
  <si>
    <t>Lieferung und Montage Anhängerkupplung Vario-Block Kupplung mit Kugelkopf und Bolzenkupplung am Unterfahrschutz der Ladebordwand.</t>
  </si>
  <si>
    <t>Einbau eines Regalsystem an der Stirnwand zur Aufnahme der Standardbeladung nach DIN 14555-21 GW-L1, weitere Lagerung von einer Bierzeltgarnitur, PE-Kisten nach Größe und Verwendungszweck.</t>
  </si>
  <si>
    <t>Verlastung der Normbeladung in passenden Lagerungen nach DIN EN 14555-21 GW-L1.</t>
  </si>
  <si>
    <r>
      <t xml:space="preserve">Lieferung u. Lagerung von </t>
    </r>
    <r>
      <rPr>
        <b/>
        <sz val="10"/>
        <color rgb="FF000000"/>
        <rFont val="Arial"/>
        <family val="2"/>
      </rPr>
      <t>4</t>
    </r>
    <r>
      <rPr>
        <sz val="10"/>
        <color rgb="FF000000"/>
        <rFont val="Arial"/>
        <family val="2"/>
      </rPr>
      <t xml:space="preserve"> Sperrstangen
zur Ladungssicherung.</t>
    </r>
  </si>
  <si>
    <t>Lieferung und Montage von Kunststoffunterbaukästen rechts und links zwischen den Achsen.</t>
  </si>
  <si>
    <t>Lackierung Stoßfänger und Kotflügel / Einsteigebereiche
in Reinweiß (RAL 9010)</t>
  </si>
  <si>
    <t xml:space="preserve">Lackierung Felgen in Schwarz und Fahrgestell in Serie </t>
  </si>
  <si>
    <t>Alle Schalter und Anzeigen sind dauerhaft mit Symbolen und Klartext zu beschriften. 
(eingraviert oder abriebfest aufgedruckt )</t>
  </si>
  <si>
    <t>Lackierung in Feuerrot (RAL 3000). 
Lackierung Fahrerhaus / Staffelkabine in Feuerrot
(RAL 3000). Absprachen sind mit dem Fahrgestelllieferanten und AG vorzunehmen.</t>
  </si>
  <si>
    <t>Beklebung des Fahrzeuges mit Konturmakierung, 
weiß reflektierend, Fabrikat Oralite</t>
  </si>
  <si>
    <t>Beklebung der Ladebordwand mit einer Heckwarnmakierung nach DIN 14502-3 in rot/weiß 
Fabrikat Oralite</t>
  </si>
  <si>
    <t>Auschrift Windschutzscheibe (von innen) in weiß,
Beifahrerseite oben: FLORIAN MBG
Fahrerseite oben: Rufname (Kenner) Bsp. 13/72</t>
  </si>
  <si>
    <t xml:space="preserve">Kosten Wartungsvertrag pro Jahr, Wartung am Standort des AG; es sind die Kosten für eine jährliche Wartung des kompletten Aufbaus (z.B. Elektrik, Pneumatik, Steuerung, Pumpentechnik inkl. Entlüftungseinheit, Halterungen/Lagerungen, Aufbau inkl. aller Halterungen und Lagerungen, Ladebordwand)
am Standort des AG zu kalkulieren </t>
  </si>
  <si>
    <t>Kraftstofftank nach DIN, abschließbar, 
mit Kette für Tankverschluß</t>
  </si>
  <si>
    <t>Tankinhalt (Liter):</t>
  </si>
  <si>
    <t>Handlingkosten Beladung
(netto / EUR).</t>
  </si>
  <si>
    <r>
      <t xml:space="preserve">Einheitspreis </t>
    </r>
    <r>
      <rPr>
        <b/>
        <sz val="10"/>
        <color theme="1"/>
        <rFont val="Arial"/>
        <family val="2"/>
      </rPr>
      <t>Fahrgestell</t>
    </r>
    <r>
      <rPr>
        <sz val="10"/>
        <color theme="1"/>
        <rFont val="Arial"/>
        <family val="2"/>
      </rPr>
      <t xml:space="preserve"> 
GW-L1-W  (netto / EUR):</t>
    </r>
  </si>
  <si>
    <r>
      <t xml:space="preserve">Einheitspreis </t>
    </r>
    <r>
      <rPr>
        <b/>
        <sz val="10"/>
        <color theme="1"/>
        <rFont val="Arial"/>
        <family val="2"/>
      </rPr>
      <t>Aufbau</t>
    </r>
    <r>
      <rPr>
        <sz val="10"/>
        <color theme="1"/>
        <rFont val="Arial"/>
        <family val="2"/>
      </rPr>
      <t xml:space="preserve"> 
GW-L1 (netto / EUR):</t>
    </r>
  </si>
  <si>
    <r>
      <t xml:space="preserve">Zwischensumme </t>
    </r>
    <r>
      <rPr>
        <b/>
        <sz val="10"/>
        <color theme="1"/>
        <rFont val="Arial"/>
        <family val="2"/>
      </rPr>
      <t>Gesamtfahrzeug</t>
    </r>
    <r>
      <rPr>
        <sz val="10"/>
        <color theme="1"/>
        <rFont val="Arial"/>
        <family val="2"/>
      </rPr>
      <t xml:space="preserve">
 (netto/EUR):</t>
    </r>
  </si>
  <si>
    <t>Einheitspreis GW-L1 (netto/EUR):</t>
  </si>
  <si>
    <t>Einheitspreis (brutto/19%/EUR):</t>
  </si>
  <si>
    <t>Lieferung und Anbau einer Ladebordwand über die komplette Breite des Aufbau und einer Höhe von ca. 1.810 mm in RAL 3000, Typ:MBB C 1000 L oder gleichwertig. Hubkraft 1.000kg, 2 x Hub- und Kippzylinder,
Hubwerk KTL beschichtet, Außenbedienung, Abrollsicherung, Warnflaggen, Unterfahrschutz.</t>
  </si>
  <si>
    <t>angebotenes Ladungssicherungssystem 
Hersteller /Typ:</t>
  </si>
  <si>
    <t xml:space="preserve">angebotene Ladebordwand 
Hersteller /Typ:
Hubkraft:
Höhe: </t>
  </si>
  <si>
    <t>Fahrerhaus mit serienmäßiger Doppelkabine/Staffelkabine zur Aufnahme von einer einer Staffel (1:5). 
Doppelkabine des Fahrgestellherstellers zertifiziert nach ECE R 29-3, Kabine unabhängig vom Geräteaufbau.</t>
  </si>
  <si>
    <t>Auspuffanlage mit Endrohr links zum Anschluss an eine Abgassauganlage, sowie passende Fixierung zum Anschluß Abgasschlauch,  nach Absprache mit AG.</t>
  </si>
  <si>
    <t>Sitzplatzkapazität von 6 Personen 
in einer Kabine des Fahrgestellherstellers.</t>
  </si>
  <si>
    <t>Beleuchtete Trittstufen an allen Eingängen der Doka, 
wenn nicht durch Fahrgestell sichergestellt.</t>
  </si>
  <si>
    <t>Interieur / Armaturenbrett und Türpappen, Farbe schwarz oder anthrazit, zusätzlich im unteren Drittel mit vollflächigem Trittschutz aus ALU Riffelblech.</t>
  </si>
  <si>
    <t>Kabinen-/Fahrerhausinnenraumbeleuchtung LED (weiß).</t>
  </si>
  <si>
    <t>Kabineninnenraumbeleuchtung LED (grün).</t>
  </si>
  <si>
    <t>Inhalt  (Liter):</t>
  </si>
  <si>
    <t>Außenlänge (mm):</t>
  </si>
  <si>
    <t>Außenbreite (mm):</t>
  </si>
  <si>
    <t>Innenlänge (mm):</t>
  </si>
  <si>
    <t>Innenbreite (mm):</t>
  </si>
  <si>
    <t>Innenhöhe (mm):</t>
  </si>
  <si>
    <t>Außenlänge ohne Ladebordwand: ca. 3.100 mm</t>
  </si>
  <si>
    <t>Außenbreite: ca. 2.300 mm</t>
  </si>
  <si>
    <t>Innenlänge: ca. 3.050 mm</t>
  </si>
  <si>
    <t>Innenbreite: ca. 2.230 mm</t>
  </si>
  <si>
    <t>Innenhöhe: ca. 2050 mm</t>
  </si>
  <si>
    <r>
      <rPr>
        <b/>
        <sz val="10"/>
        <color rgb="FF000000"/>
        <rFont val="Arial"/>
        <family val="2"/>
      </rPr>
      <t>Dach:</t>
    </r>
    <r>
      <rPr>
        <sz val="10"/>
        <color rgb="FF000000"/>
        <rFont val="Arial"/>
        <family val="2"/>
      </rPr>
      <t xml:space="preserve">
2 Reihen Airlineschienen oder gleichwertig in Fahrzeug-
längsrichtung am Dach aufgesetzt montiert. 
Maße / Abstände nach Absprache mit AG. </t>
    </r>
  </si>
  <si>
    <t>Sonstiges</t>
  </si>
  <si>
    <t>angebotener Lichtmast 
(Typ / Strahler / Leistung):</t>
  </si>
  <si>
    <t>Einheitspreis GW-L1</t>
  </si>
  <si>
    <t>Auslieferungsinspektion
(netto / EUR):</t>
  </si>
  <si>
    <t>Feuertechnische Landes-abnahme (netto / EUR):</t>
  </si>
  <si>
    <t>DEKRA Abnahme
(netto / EUR):</t>
  </si>
  <si>
    <t>Im Anschluss an die Rohbauabnahme findet mit zeitlichen Abstand eine Endabnahme statt. Für die Endabnahme sind zwei volle Arbeitstage anzusetzen (entspricht 2 Übernachtungen). Zu dieser Abnahme sind die jeweils notwendigen Bescheinigungen (z.B. EMV etc.) vorzulegen. Die Kosten für die Abnahme durch Vertreter des AG (Übernachtung / Vollverpflegung, bis zu 2 Personen) sind durch den AN zu tragen, für, aufgrund festgestellter Mängel, erforderliche Folgeabnahmen gilt dieses entsprechend. Preisnachforderungen durch notwendig werdende Folgearbeiten, die sich aufgrund der Abnahmeprüfung ergeben, werden durch den AG nicht anerkannt.</t>
  </si>
  <si>
    <t>Im Anschluss an die/im Verbund mit der Endabnahme erfolgt durch den AN eine Einweisung und Maschinistenmultiplikatorenschulung für die Maschinisten des AG im Werk des AN. Hierfür ist eine entsprechende Schulung für max. 4 Personen vorzusehen. 
Diese setzen sich aus 2 Personen Endabnahme und zusätzlichen 
2 Personen Fahrzeugabholung / Einweisung-Schulung zusammen. Die zusätzlichen Personen reisen zeitversetzt an, so dass die Übernahme der Kosten für eine Übernachtung und Vollverpflegung
für zusätzliche 2 Personen für die Einweisung im Angebot zu berücksichtigen sind. Preisnachforderungen für Übernachtung, etc. durch notwendig werdende Folgearbeiten, die sich aufgrund der Abnahmeprüfung ergeben, werden durch den Auftraggeber nicht anerkannt.</t>
  </si>
  <si>
    <t>Bitte geben Sie nachfolgend an in welcher Woche die entsprechende Aktion statt finden würde, 
nach heutigem Stand der Dinge</t>
  </si>
  <si>
    <t>Lieferung, Einbau und Anschluss von 4 Ladehalterungen (DC) für HRT Handfunkgeräte inkl. Trägerplatte. Der Einbauort erfolgt nach Absprache mit dem Auftraggeber.</t>
  </si>
  <si>
    <t>Für Zusatzoptionen verwenden Sie bitte AUSSCHLIESSLICH 
die aufgeführten  Antwortmöglichkeiten:</t>
  </si>
  <si>
    <t>Nach dem Auftragsklärungsgespräch findet innerhalb von 4 Monaten im Werk des AN ein technisches Konstruktions-Gespräch statt. Hierfür ist ein Tag vorzusehen. Übernahme der Kosten für eine Übernachtung und Vollverpflegung für bis zu 2 Personen sind im Angebot zu berücksichtigen.</t>
  </si>
  <si>
    <t>gefordert Radstand ca. 3.800 mm</t>
  </si>
  <si>
    <t>Nutzlast
-reserve</t>
  </si>
  <si>
    <t>Nutzlastreserve</t>
  </si>
  <si>
    <t>Nutzlastreserve (in kg):</t>
  </si>
  <si>
    <t>Lieferung und Einbau von 2 Zusatz-Dachscheinwerfern
in weiß in LED Technuk zur Ausleuchtung des vorderen
Umfelds auf ca. 15m, schalterbar vom Führerhaus aus.</t>
  </si>
  <si>
    <t>4 x HRT mit entsprechenden KFZ Ladehalterungen 
ohne Verkabelung</t>
  </si>
  <si>
    <t>Eine abweichend 
Ausführung
ist vom Bieter zu beschrieben!</t>
  </si>
  <si>
    <r>
      <rPr>
        <b/>
        <sz val="10"/>
        <color rgb="FF000000"/>
        <rFont val="Arial"/>
        <family val="2"/>
      </rPr>
      <t>technische Beschreibung Stirnwand:</t>
    </r>
    <r>
      <rPr>
        <sz val="10"/>
        <color rgb="FF000000"/>
        <rFont val="Arial"/>
        <family val="2"/>
      </rPr>
      <t xml:space="preserve">
Stirnwandhöhe bis Unterkante Querspriegel ca. 2.000 mm 
aus min. 25 mm Alu-Hohlkammerprofilen mit einer Durchladeöffnung, in Fahrtrichtung vorne rechts, 
von innen zu öffnen und zu schließen.</t>
    </r>
  </si>
  <si>
    <t>Hersteller / Typ
 der Zurrschienen am Dach:</t>
  </si>
  <si>
    <r>
      <rPr>
        <b/>
        <sz val="10"/>
        <color rgb="FF000000"/>
        <rFont val="Arial"/>
        <family val="2"/>
      </rPr>
      <t>technische Beschreibung Boden:</t>
    </r>
    <r>
      <rPr>
        <sz val="10"/>
        <color rgb="FF000000"/>
        <rFont val="Arial"/>
        <family val="2"/>
      </rPr>
      <t xml:space="preserve">
Bodengruppe für hohe Flächenbelastung aus Fahrzeug-
U-Stahlprofilen, geschweißt in biegesteifer Konstruktion.
Gelochte Stahl-Außenrahmenprofile mit Raster für Zurrbügel bündig mit Fahrzeugboden, feuerverzinkt.
Die Bodenplatte besteht aus min. 24 mm, wasserfester Fahrzeugbauplatte (Siebdruckplatte) mit rutschfester Kunststoff-Oberfläche.
2 Reihen Airlineschienen oder gleichwertig in Fahrzeug-
längsrichtung im Boden flächenbündig eingelassen und montiert. Maße / Abstände nach Absprache mit AG. </t>
    </r>
  </si>
  <si>
    <r>
      <rPr>
        <b/>
        <sz val="10"/>
        <color rgb="FF000000"/>
        <rFont val="Arial"/>
        <family val="2"/>
      </rPr>
      <t>technische Beschreibung Planengestell:</t>
    </r>
    <r>
      <rPr>
        <sz val="10"/>
        <color rgb="FF000000"/>
        <rFont val="Arial"/>
        <family val="2"/>
      </rPr>
      <t xml:space="preserve">
- festes Planen-Dach mit mittigem Lichtband
- Plane seitlich als Rollplane mit Federstahl / Aufrollsystem
- Planenstoff aus PVC, ca. 700g/m², 
  Reißkraft ca. 3.200 N
- Planenbefestigung seitlich unten Krampe / Öse
- Planenbefestigung vorne und hinten als Schleuder-
  verschluss (Zick/Zack)
- 2 Reihen Aluminum-Einstecklatten links und rechts
- Klappbare Heckklappe über Ladebordwand
- je Seite 1 Aufstiegsgriff ca. 1.000 mm lang, aus Edelstahl 
  am Heckportal, ca. 500 mm über dem Boden beginnend
- 2 senkrechte Airlineschinen oder gleichwertig am 
  Heckprotal links und rechts für die Besfestigung von 2
  waagerechten Sperrstangen als Absturzsicherung
- Gummiabdichtung am Heckportal    </t>
    </r>
  </si>
  <si>
    <r>
      <rPr>
        <b/>
        <sz val="10"/>
        <color rgb="FF000000"/>
        <rFont val="Arial"/>
        <family val="2"/>
      </rPr>
      <t>technische Beschreibung Bordwände:</t>
    </r>
    <r>
      <rPr>
        <sz val="10"/>
        <color rgb="FF000000"/>
        <rFont val="Arial"/>
        <family val="2"/>
      </rPr>
      <t xml:space="preserve">
Eine Bordwand je Aufbauseite aus Aluminium-Hohlprofilen
min. 25 mm dick und ca. 700 mm hoch, inklusive Planen-
Ösen-Einzugsprofil.
Die Bordwände sind abklappbar und abnehmbar und mit mit jeweils 6 Scharnieren am Außenrahmenprofil der Bodengruppe geschraubt. 
In den Bordwänden sind vorne und hinten Verschlüssen eingelassen.
Auf der Innenseite der Bordwände sind 2 Reihen Airline-
Zurrschienen oder gleichwertig in einer Höhe von ca. 350 mm und 650 mm zur Sicherung der Rollwagen aufgesetzt montiert (Ladungssicherungssystem). </t>
    </r>
  </si>
  <si>
    <t>Lieferung u. Lagerung von 4 Rollwagenhalter passend zu den eingesetzten Zurschienen.</t>
  </si>
  <si>
    <t>Der AG führt im Rahmen der Ausschreibung eine Vergleichsinspektion durch. Angabe von bis zu 3 Kontaktadressen im Umkreis von max. 100 km ab 
Bad Marienberg, bei denen im Zuge der Vergleichsinspektion anhand eines ausgelieferten Fahrzeuges die, für die Vergleichsvorführung/-inspektion genannten, Kriterien besichtigt werden können.</t>
  </si>
  <si>
    <t>Endabnahme AG / 
Übergabe AN-AG mit entsprechender Einweisung</t>
  </si>
  <si>
    <t>Aufschrift auf Fahrer- und Beifahrertüre, geklebt, weiß:     
Verbandgemeinde
Bad Marenberg 
(VG + Ortwappen)
Freiwillige Feuerwehr
Neunkhausen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</si>
</sst>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_ ;[Red]\-#,##0\ "/>
  </numFmts>
  <fonts count="13" x14ac:knownFonts="1">
    <font>
      <sz val="11"/>
      <color theme="1"/>
      <name val="Aptos Narrow"/>
      <family val="2"/>
      <scheme val="minor"/>
    </font>
    <font>
      <sz val="11"/>
      <color theme="1"/>
      <name val="Aptos Narrow"/>
      <family val="2"/>
      <scheme val="minor"/>
    </font>
    <font>
      <b/>
      <sz val="8"/>
      <color theme="1"/>
      <name val="Arial"/>
      <family val="2"/>
    </font>
    <font>
      <b/>
      <sz val="10"/>
      <color theme="1"/>
      <name val="Arial"/>
      <family val="2"/>
    </font>
    <font>
      <b/>
      <sz val="12"/>
      <color theme="1"/>
      <name val="Arial"/>
      <family val="2"/>
    </font>
    <font>
      <sz val="10"/>
      <color theme="1"/>
      <name val="Arial"/>
      <family val="2"/>
    </font>
    <font>
      <sz val="11"/>
      <color theme="1"/>
      <name val="Arial"/>
      <family val="2"/>
    </font>
    <font>
      <sz val="10"/>
      <name val="Arial"/>
      <family val="2"/>
    </font>
    <font>
      <sz val="10"/>
      <color rgb="FF000000"/>
      <name val="Arial"/>
      <family val="2"/>
    </font>
    <font>
      <b/>
      <sz val="10"/>
      <color rgb="FF000000"/>
      <name val="Arial"/>
      <family val="2"/>
    </font>
    <font>
      <u/>
      <sz val="10"/>
      <color theme="1"/>
      <name val="Arial"/>
      <family val="2"/>
    </font>
    <font>
      <i/>
      <sz val="10"/>
      <color theme="1"/>
      <name val="Arial"/>
      <family val="2"/>
    </font>
    <font>
      <sz val="8"/>
      <color theme="1"/>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91">
    <border>
      <left/>
      <right/>
      <top/>
      <bottom/>
      <diagonal/>
    </border>
    <border>
      <left style="thin">
        <color auto="1"/>
      </left>
      <right style="thin">
        <color auto="1"/>
      </right>
      <top/>
      <bottom style="thin">
        <color auto="1"/>
      </bottom>
      <diagonal/>
    </border>
    <border>
      <left/>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auto="1"/>
      </right>
      <top style="medium">
        <color indexed="64"/>
      </top>
      <bottom/>
      <diagonal/>
    </border>
    <border>
      <left/>
      <right style="medium">
        <color indexed="64"/>
      </right>
      <top style="medium">
        <color auto="1"/>
      </top>
      <bottom/>
      <diagonal/>
    </border>
    <border>
      <left/>
      <right/>
      <top style="medium">
        <color auto="1"/>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auto="1"/>
      </right>
      <top/>
      <bottom/>
      <diagonal/>
    </border>
    <border>
      <left/>
      <right style="medium">
        <color indexed="64"/>
      </right>
      <top/>
      <bottom style="medium">
        <color auto="1"/>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medium">
        <color auto="1"/>
      </bottom>
      <diagonal/>
    </border>
    <border>
      <left style="medium">
        <color auto="1"/>
      </left>
      <right/>
      <top/>
      <bottom/>
      <diagonal/>
    </border>
    <border>
      <left/>
      <right style="thin">
        <color indexed="64"/>
      </right>
      <top/>
      <bottom/>
      <diagonal/>
    </border>
    <border>
      <left style="medium">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right/>
      <top/>
      <bottom style="medium">
        <color indexed="64"/>
      </bottom>
      <diagonal/>
    </border>
    <border>
      <left/>
      <right/>
      <top/>
      <bottom style="dotted">
        <color auto="1"/>
      </bottom>
      <diagonal/>
    </border>
    <border>
      <left/>
      <right style="medium">
        <color auto="1"/>
      </right>
      <top/>
      <bottom style="dotted">
        <color auto="1"/>
      </bottom>
      <diagonal/>
    </border>
    <border>
      <left/>
      <right/>
      <top style="dotted">
        <color auto="1"/>
      </top>
      <bottom style="medium">
        <color indexed="64"/>
      </bottom>
      <diagonal/>
    </border>
    <border>
      <left/>
      <right style="medium">
        <color auto="1"/>
      </right>
      <top style="dotted">
        <color auto="1"/>
      </top>
      <bottom style="medium">
        <color auto="1"/>
      </bottom>
      <diagonal/>
    </border>
    <border>
      <left style="thin">
        <color indexed="64"/>
      </left>
      <right style="thin">
        <color indexed="64"/>
      </right>
      <top style="dotted">
        <color auto="1"/>
      </top>
      <bottom style="medium">
        <color auto="1"/>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auto="1"/>
      </bottom>
      <diagonal/>
    </border>
    <border>
      <left style="thin">
        <color indexed="64"/>
      </left>
      <right style="thin">
        <color indexed="64"/>
      </right>
      <top style="dotted">
        <color auto="1"/>
      </top>
      <bottom/>
      <diagonal/>
    </border>
    <border>
      <left/>
      <right style="medium">
        <color auto="1"/>
      </right>
      <top style="dotted">
        <color auto="1"/>
      </top>
      <bottom/>
      <diagonal/>
    </border>
    <border>
      <left/>
      <right/>
      <top style="dotted">
        <color indexed="64"/>
      </top>
      <bottom/>
      <diagonal/>
    </border>
    <border>
      <left style="thin">
        <color indexed="64"/>
      </left>
      <right style="thin">
        <color indexed="64"/>
      </right>
      <top style="dashed">
        <color auto="1"/>
      </top>
      <bottom style="dashed">
        <color auto="1"/>
      </bottom>
      <diagonal/>
    </border>
    <border>
      <left/>
      <right style="medium">
        <color auto="1"/>
      </right>
      <top style="dashed">
        <color auto="1"/>
      </top>
      <bottom style="dashed">
        <color auto="1"/>
      </bottom>
      <diagonal/>
    </border>
    <border>
      <left/>
      <right/>
      <top style="dashed">
        <color auto="1"/>
      </top>
      <bottom style="dashed">
        <color auto="1"/>
      </bottom>
      <diagonal/>
    </border>
    <border>
      <left style="thin">
        <color indexed="64"/>
      </left>
      <right style="thin">
        <color indexed="64"/>
      </right>
      <top style="medium">
        <color indexed="64"/>
      </top>
      <bottom style="dotted">
        <color indexed="64"/>
      </bottom>
      <diagonal/>
    </border>
    <border>
      <left/>
      <right style="medium">
        <color indexed="64"/>
      </right>
      <top style="medium">
        <color indexed="64"/>
      </top>
      <bottom style="dotted">
        <color auto="1"/>
      </bottom>
      <diagonal/>
    </border>
    <border>
      <left/>
      <right/>
      <top style="medium">
        <color auto="1"/>
      </top>
      <bottom style="dotted">
        <color auto="1"/>
      </bottom>
      <diagonal/>
    </border>
    <border>
      <left style="medium">
        <color indexed="64"/>
      </left>
      <right style="medium">
        <color indexed="64"/>
      </right>
      <top style="dotted">
        <color indexed="64"/>
      </top>
      <bottom/>
      <diagonal/>
    </border>
    <border>
      <left style="medium">
        <color auto="1"/>
      </left>
      <right/>
      <top style="medium">
        <color auto="1"/>
      </top>
      <bottom style="dotted">
        <color auto="1"/>
      </bottom>
      <diagonal/>
    </border>
    <border>
      <left/>
      <right style="medium">
        <color auto="1"/>
      </right>
      <top/>
      <bottom style="thin">
        <color indexed="64"/>
      </bottom>
      <diagonal/>
    </border>
    <border>
      <left style="medium">
        <color indexed="64"/>
      </left>
      <right style="dotted">
        <color indexed="64"/>
      </right>
      <top style="medium">
        <color auto="1"/>
      </top>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bottom style="thin">
        <color indexed="64"/>
      </bottom>
      <diagonal/>
    </border>
    <border>
      <left style="medium">
        <color indexed="64"/>
      </left>
      <right style="dotted">
        <color indexed="64"/>
      </right>
      <top/>
      <bottom style="dotted">
        <color indexed="64"/>
      </bottom>
      <diagonal/>
    </border>
    <border>
      <left style="medium">
        <color indexed="64"/>
      </left>
      <right style="dotted">
        <color indexed="64"/>
      </right>
      <top style="dotted">
        <color auto="1"/>
      </top>
      <bottom style="medium">
        <color auto="1"/>
      </bottom>
      <diagonal/>
    </border>
    <border>
      <left style="thin">
        <color indexed="64"/>
      </left>
      <right style="thin">
        <color indexed="64"/>
      </right>
      <top style="dashed">
        <color auto="1"/>
      </top>
      <bottom/>
      <diagonal/>
    </border>
    <border>
      <left style="thin">
        <color indexed="64"/>
      </left>
      <right/>
      <top style="dotted">
        <color auto="1"/>
      </top>
      <bottom style="medium">
        <color auto="1"/>
      </bottom>
      <diagonal/>
    </border>
    <border>
      <left style="medium">
        <color indexed="64"/>
      </left>
      <right/>
      <top style="dotted">
        <color indexed="64"/>
      </top>
      <bottom style="medium">
        <color auto="1"/>
      </bottom>
      <diagonal/>
    </border>
    <border>
      <left style="medium">
        <color indexed="64"/>
      </left>
      <right style="medium">
        <color indexed="64"/>
      </right>
      <top style="medium">
        <color auto="1"/>
      </top>
      <bottom style="dotted">
        <color indexed="64"/>
      </bottom>
      <diagonal/>
    </border>
    <border>
      <left style="medium">
        <color indexed="64"/>
      </left>
      <right style="medium">
        <color indexed="64"/>
      </right>
      <top style="dotted">
        <color indexed="64"/>
      </top>
      <bottom style="medium">
        <color auto="1"/>
      </bottom>
      <diagonal/>
    </border>
    <border>
      <left style="medium">
        <color auto="1"/>
      </left>
      <right style="medium">
        <color auto="1"/>
      </right>
      <top style="dotted">
        <color auto="1"/>
      </top>
      <bottom style="dotted">
        <color auto="1"/>
      </bottom>
      <diagonal/>
    </border>
    <border>
      <left style="thin">
        <color indexed="64"/>
      </left>
      <right style="medium">
        <color auto="1"/>
      </right>
      <top style="medium">
        <color indexed="64"/>
      </top>
      <bottom style="dotted">
        <color indexed="64"/>
      </bottom>
      <diagonal/>
    </border>
    <border>
      <left style="thin">
        <color indexed="64"/>
      </left>
      <right style="medium">
        <color auto="1"/>
      </right>
      <top style="dotted">
        <color indexed="64"/>
      </top>
      <bottom style="dotted">
        <color indexed="64"/>
      </bottom>
      <diagonal/>
    </border>
    <border>
      <left style="medium">
        <color indexed="64"/>
      </left>
      <right/>
      <top style="dotted">
        <color indexed="64"/>
      </top>
      <bottom/>
      <diagonal/>
    </border>
    <border>
      <left style="thin">
        <color indexed="64"/>
      </left>
      <right/>
      <top style="medium">
        <color auto="1"/>
      </top>
      <bottom style="dotted">
        <color auto="1"/>
      </bottom>
      <diagonal/>
    </border>
    <border>
      <left style="dotted">
        <color auto="1"/>
      </left>
      <right style="thin">
        <color indexed="64"/>
      </right>
      <top style="medium">
        <color auto="1"/>
      </top>
      <bottom style="medium">
        <color auto="1"/>
      </bottom>
      <diagonal/>
    </border>
    <border>
      <left style="dotted">
        <color auto="1"/>
      </left>
      <right style="thin">
        <color indexed="64"/>
      </right>
      <top style="medium">
        <color auto="1"/>
      </top>
      <bottom style="dotted">
        <color auto="1"/>
      </bottom>
      <diagonal/>
    </border>
    <border>
      <left style="dotted">
        <color auto="1"/>
      </left>
      <right style="thin">
        <color indexed="64"/>
      </right>
      <top style="dotted">
        <color auto="1"/>
      </top>
      <bottom style="dotted">
        <color auto="1"/>
      </bottom>
      <diagonal/>
    </border>
    <border>
      <left style="dotted">
        <color auto="1"/>
      </left>
      <right style="thin">
        <color indexed="64"/>
      </right>
      <top style="dotted">
        <color auto="1"/>
      </top>
      <bottom style="medium">
        <color auto="1"/>
      </bottom>
      <diagonal/>
    </border>
    <border>
      <left style="dotted">
        <color auto="1"/>
      </left>
      <right style="thin">
        <color indexed="64"/>
      </right>
      <top style="medium">
        <color auto="1"/>
      </top>
      <bottom/>
      <diagonal/>
    </border>
    <border>
      <left style="dotted">
        <color auto="1"/>
      </left>
      <right style="thin">
        <color indexed="64"/>
      </right>
      <top/>
      <bottom/>
      <diagonal/>
    </border>
    <border>
      <left style="dotted">
        <color auto="1"/>
      </left>
      <right style="thin">
        <color indexed="64"/>
      </right>
      <top/>
      <bottom style="dotted">
        <color indexed="64"/>
      </bottom>
      <diagonal/>
    </border>
    <border>
      <left style="dotted">
        <color auto="1"/>
      </left>
      <right style="thin">
        <color indexed="64"/>
      </right>
      <top style="dotted">
        <color auto="1"/>
      </top>
      <bottom/>
      <diagonal/>
    </border>
    <border>
      <left style="dotted">
        <color auto="1"/>
      </left>
      <right style="thin">
        <color indexed="64"/>
      </right>
      <top/>
      <bottom style="medium">
        <color auto="1"/>
      </bottom>
      <diagonal/>
    </border>
    <border>
      <left style="medium">
        <color indexed="64"/>
      </left>
      <right style="dotted">
        <color auto="1"/>
      </right>
      <top/>
      <bottom style="medium">
        <color indexed="64"/>
      </bottom>
      <diagonal/>
    </border>
    <border>
      <left/>
      <right style="medium">
        <color auto="1"/>
      </right>
      <top style="dashed">
        <color auto="1"/>
      </top>
      <bottom/>
      <diagonal/>
    </border>
    <border>
      <left/>
      <right/>
      <top style="dashed">
        <color auto="1"/>
      </top>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thin">
        <color indexed="64"/>
      </bottom>
      <diagonal/>
    </border>
    <border>
      <left style="thin">
        <color indexed="64"/>
      </left>
      <right style="medium">
        <color auto="1"/>
      </right>
      <top style="thin">
        <color indexed="64"/>
      </top>
      <bottom/>
      <diagonal/>
    </border>
    <border>
      <left style="thin">
        <color indexed="64"/>
      </left>
      <right style="medium">
        <color auto="1"/>
      </right>
      <top/>
      <bottom style="medium">
        <color auto="1"/>
      </bottom>
      <diagonal/>
    </border>
    <border>
      <left style="dotted">
        <color auto="1"/>
      </left>
      <right style="medium">
        <color auto="1"/>
      </right>
      <top style="dotted">
        <color auto="1"/>
      </top>
      <bottom style="dotted">
        <color auto="1"/>
      </bottom>
      <diagonal/>
    </border>
    <border>
      <left style="medium">
        <color indexed="64"/>
      </left>
      <right style="dotted">
        <color indexed="64"/>
      </right>
      <top style="medium">
        <color auto="1"/>
      </top>
      <bottom style="medium">
        <color indexed="64"/>
      </bottom>
      <diagonal/>
    </border>
    <border>
      <left style="dotted">
        <color indexed="64"/>
      </left>
      <right style="medium">
        <color indexed="64"/>
      </right>
      <top style="medium">
        <color auto="1"/>
      </top>
      <bottom style="medium">
        <color indexed="64"/>
      </bottom>
      <diagonal/>
    </border>
    <border>
      <left style="dotted">
        <color auto="1"/>
      </left>
      <right style="medium">
        <color auto="1"/>
      </right>
      <top style="medium">
        <color indexed="64"/>
      </top>
      <bottom/>
      <diagonal/>
    </border>
    <border>
      <left style="dotted">
        <color indexed="64"/>
      </left>
      <right style="medium">
        <color indexed="64"/>
      </right>
      <top/>
      <bottom style="dotted">
        <color auto="1"/>
      </bottom>
      <diagonal/>
    </border>
    <border>
      <left style="dotted">
        <color indexed="64"/>
      </left>
      <right style="medium">
        <color indexed="64"/>
      </right>
      <top/>
      <bottom style="medium">
        <color auto="1"/>
      </bottom>
      <diagonal/>
    </border>
    <border>
      <left style="medium">
        <color auto="1"/>
      </left>
      <right style="dotted">
        <color auto="1"/>
      </right>
      <top style="dotted">
        <color auto="1"/>
      </top>
      <bottom style="thin">
        <color auto="1"/>
      </bottom>
      <diagonal/>
    </border>
    <border>
      <left style="dotted">
        <color auto="1"/>
      </left>
      <right style="medium">
        <color indexed="64"/>
      </right>
      <top/>
      <bottom style="thin">
        <color indexed="64"/>
      </bottom>
      <diagonal/>
    </border>
    <border>
      <left style="dotted">
        <color auto="1"/>
      </left>
      <right style="thin">
        <color indexed="64"/>
      </right>
      <top style="dashed">
        <color auto="1"/>
      </top>
      <bottom style="dashed">
        <color auto="1"/>
      </bottom>
      <diagonal/>
    </border>
    <border>
      <left style="dotted">
        <color auto="1"/>
      </left>
      <right style="thin">
        <color indexed="64"/>
      </right>
      <top style="dashed">
        <color auto="1"/>
      </top>
      <bottom/>
      <diagonal/>
    </border>
    <border>
      <left style="dotted">
        <color auto="1"/>
      </left>
      <right style="thin">
        <color indexed="64"/>
      </right>
      <top/>
      <bottom style="thin">
        <color indexed="64"/>
      </bottom>
      <diagonal/>
    </border>
    <border>
      <left style="dotted">
        <color auto="1"/>
      </left>
      <right style="thin">
        <color indexed="64"/>
      </right>
      <top style="thin">
        <color auto="1"/>
      </top>
      <bottom/>
      <diagonal/>
    </border>
  </borders>
  <cellStyleXfs count="4">
    <xf numFmtId="0" fontId="0" fillId="0" borderId="0"/>
    <xf numFmtId="0" fontId="1" fillId="0" borderId="0"/>
    <xf numFmtId="0" fontId="6" fillId="0" borderId="0"/>
    <xf numFmtId="0" fontId="7" fillId="0" borderId="0"/>
  </cellStyleXfs>
  <cellXfs count="546">
    <xf numFmtId="0" fontId="0" fillId="0" borderId="0" xfId="0"/>
    <xf numFmtId="49" fontId="3" fillId="2" borderId="12" xfId="1" applyNumberFormat="1" applyFont="1" applyFill="1" applyBorder="1" applyAlignment="1">
      <alignment horizontal="center" vertical="center"/>
    </xf>
    <xf numFmtId="49" fontId="3" fillId="0" borderId="12" xfId="1" applyNumberFormat="1" applyFont="1" applyBorder="1" applyAlignment="1">
      <alignment vertical="center" wrapText="1"/>
    </xf>
    <xf numFmtId="49" fontId="3" fillId="0" borderId="10" xfId="1" applyNumberFormat="1" applyFont="1" applyBorder="1" applyAlignment="1">
      <alignment vertical="center" wrapText="1"/>
    </xf>
    <xf numFmtId="49" fontId="3" fillId="0" borderId="0" xfId="1" applyNumberFormat="1" applyFont="1" applyAlignment="1">
      <alignment horizontal="center" vertical="center" wrapText="1"/>
    </xf>
    <xf numFmtId="49" fontId="3" fillId="0" borderId="17" xfId="1" applyNumberFormat="1" applyFont="1" applyBorder="1" applyAlignment="1">
      <alignment horizontal="center" vertical="center" wrapText="1"/>
    </xf>
    <xf numFmtId="49" fontId="3" fillId="4" borderId="20" xfId="1" applyNumberFormat="1" applyFont="1" applyFill="1" applyBorder="1" applyAlignment="1">
      <alignment horizontal="center" vertical="center" wrapText="1"/>
    </xf>
    <xf numFmtId="49" fontId="3" fillId="3" borderId="20" xfId="1" applyNumberFormat="1" applyFont="1" applyFill="1" applyBorder="1" applyAlignment="1">
      <alignment horizontal="center" vertical="center" wrapText="1"/>
    </xf>
    <xf numFmtId="49" fontId="3" fillId="3" borderId="21" xfId="1" applyNumberFormat="1" applyFont="1" applyFill="1" applyBorder="1" applyAlignment="1">
      <alignment horizontal="center" vertical="center" wrapText="1"/>
    </xf>
    <xf numFmtId="49" fontId="3" fillId="3" borderId="11" xfId="1" applyNumberFormat="1" applyFont="1" applyFill="1" applyBorder="1" applyAlignment="1">
      <alignment horizontal="center" vertical="center" wrapText="1"/>
    </xf>
    <xf numFmtId="49" fontId="3" fillId="3" borderId="0" xfId="1" applyNumberFormat="1" applyFont="1" applyFill="1" applyAlignment="1">
      <alignment horizontal="center" vertical="center" wrapText="1"/>
    </xf>
    <xf numFmtId="49" fontId="5" fillId="5" borderId="0" xfId="1" applyNumberFormat="1" applyFont="1" applyFill="1" applyAlignment="1">
      <alignment horizontal="left" vertical="center" wrapText="1"/>
    </xf>
    <xf numFmtId="49" fontId="5" fillId="0" borderId="0" xfId="1" applyNumberFormat="1" applyFont="1" applyAlignment="1">
      <alignment horizontal="center" vertical="center"/>
    </xf>
    <xf numFmtId="49" fontId="5" fillId="0" borderId="0" xfId="1" applyNumberFormat="1" applyFont="1" applyAlignment="1">
      <alignment vertical="center" wrapText="1"/>
    </xf>
    <xf numFmtId="49" fontId="5" fillId="0" borderId="0" xfId="1" applyNumberFormat="1" applyFont="1" applyAlignment="1">
      <alignment vertical="center"/>
    </xf>
    <xf numFmtId="49" fontId="5" fillId="0" borderId="0" xfId="1" applyNumberFormat="1" applyFont="1" applyAlignment="1">
      <alignment horizontal="left" vertical="center" wrapText="1"/>
    </xf>
    <xf numFmtId="49" fontId="5" fillId="6" borderId="0" xfId="1" applyNumberFormat="1" applyFont="1" applyFill="1" applyAlignment="1">
      <alignment horizontal="left" vertical="center" wrapText="1"/>
    </xf>
    <xf numFmtId="49" fontId="5" fillId="4" borderId="0" xfId="1" applyNumberFormat="1" applyFont="1" applyFill="1" applyAlignment="1">
      <alignment horizontal="left" vertical="center" wrapText="1"/>
    </xf>
    <xf numFmtId="49" fontId="5" fillId="0" borderId="27" xfId="1" applyNumberFormat="1" applyFont="1" applyBorder="1" applyAlignment="1">
      <alignment horizontal="left" vertical="center" wrapText="1"/>
    </xf>
    <xf numFmtId="49" fontId="5" fillId="7" borderId="0" xfId="1" applyNumberFormat="1" applyFont="1" applyFill="1" applyAlignment="1">
      <alignment horizontal="left" vertical="center" wrapText="1"/>
    </xf>
    <xf numFmtId="49" fontId="3" fillId="3" borderId="15" xfId="1" applyNumberFormat="1" applyFont="1" applyFill="1" applyBorder="1" applyAlignment="1">
      <alignment horizontal="center" vertical="center" wrapText="1"/>
    </xf>
    <xf numFmtId="49" fontId="3" fillId="3" borderId="26" xfId="1" applyNumberFormat="1" applyFont="1" applyFill="1" applyBorder="1" applyAlignment="1">
      <alignment horizontal="center" vertical="center" wrapText="1"/>
    </xf>
    <xf numFmtId="49" fontId="3" fillId="3" borderId="25" xfId="1" applyNumberFormat="1" applyFont="1" applyFill="1" applyBorder="1" applyAlignment="1">
      <alignment horizontal="center" vertical="center" wrapText="1"/>
    </xf>
    <xf numFmtId="49" fontId="3" fillId="0" borderId="25" xfId="1" applyNumberFormat="1" applyFont="1" applyBorder="1" applyAlignment="1">
      <alignment horizontal="center" vertical="center" wrapText="1"/>
    </xf>
    <xf numFmtId="49" fontId="5" fillId="0" borderId="25" xfId="1" applyNumberFormat="1" applyFont="1" applyBorder="1" applyAlignment="1">
      <alignment horizontal="center" vertical="center"/>
    </xf>
    <xf numFmtId="49" fontId="5" fillId="0" borderId="25" xfId="1" applyNumberFormat="1" applyFont="1" applyBorder="1" applyAlignment="1">
      <alignment vertical="center" wrapText="1"/>
    </xf>
    <xf numFmtId="49" fontId="5" fillId="0" borderId="25" xfId="1" applyNumberFormat="1" applyFont="1" applyBorder="1" applyAlignment="1">
      <alignment vertical="center"/>
    </xf>
    <xf numFmtId="49" fontId="3" fillId="3" borderId="16" xfId="1" applyNumberFormat="1" applyFont="1" applyFill="1" applyBorder="1" applyAlignment="1">
      <alignment horizontal="center" vertical="center" wrapText="1"/>
    </xf>
    <xf numFmtId="49" fontId="3" fillId="3" borderId="27" xfId="1" applyNumberFormat="1" applyFont="1" applyFill="1" applyBorder="1" applyAlignment="1">
      <alignment horizontal="center" vertical="center" wrapText="1"/>
    </xf>
    <xf numFmtId="49" fontId="5" fillId="0" borderId="27" xfId="1" applyNumberFormat="1" applyFont="1" applyBorder="1" applyAlignment="1">
      <alignment horizontal="center" vertical="center"/>
    </xf>
    <xf numFmtId="49" fontId="5" fillId="0" borderId="27" xfId="1" applyNumberFormat="1" applyFont="1" applyBorder="1" applyAlignment="1">
      <alignment vertical="center" wrapText="1"/>
    </xf>
    <xf numFmtId="49" fontId="5" fillId="0" borderId="27" xfId="1" applyNumberFormat="1" applyFont="1" applyBorder="1" applyAlignment="1">
      <alignment vertical="center"/>
    </xf>
    <xf numFmtId="49" fontId="5" fillId="0" borderId="21" xfId="1" applyNumberFormat="1" applyFont="1" applyBorder="1" applyAlignment="1">
      <alignment horizontal="center" vertical="center"/>
    </xf>
    <xf numFmtId="49" fontId="3" fillId="3" borderId="28" xfId="1" applyNumberFormat="1" applyFont="1" applyFill="1" applyBorder="1" applyAlignment="1">
      <alignment horizontal="center" vertical="center" wrapText="1"/>
    </xf>
    <xf numFmtId="49" fontId="3" fillId="0" borderId="28" xfId="1" applyNumberFormat="1" applyFont="1" applyBorder="1" applyAlignment="1">
      <alignment horizontal="center" vertical="center" wrapText="1"/>
    </xf>
    <xf numFmtId="49" fontId="5" fillId="0" borderId="28" xfId="1" applyNumberFormat="1" applyFont="1" applyBorder="1" applyAlignment="1">
      <alignment horizontal="center" vertical="center"/>
    </xf>
    <xf numFmtId="49" fontId="5" fillId="0" borderId="28" xfId="1" applyNumberFormat="1" applyFont="1" applyBorder="1" applyAlignment="1">
      <alignment vertical="center" wrapText="1"/>
    </xf>
    <xf numFmtId="49" fontId="5" fillId="0" borderId="28" xfId="1" applyNumberFormat="1" applyFont="1" applyBorder="1" applyAlignment="1">
      <alignment vertical="center"/>
    </xf>
    <xf numFmtId="49" fontId="3" fillId="3" borderId="15" xfId="2" applyNumberFormat="1" applyFont="1" applyFill="1" applyBorder="1" applyAlignment="1">
      <alignment horizontal="center" vertical="center" wrapText="1"/>
    </xf>
    <xf numFmtId="49" fontId="3" fillId="7" borderId="0" xfId="2" applyNumberFormat="1" applyFont="1" applyFill="1" applyAlignment="1">
      <alignment horizontal="right" vertical="center" wrapText="1"/>
    </xf>
    <xf numFmtId="49" fontId="3" fillId="7" borderId="15" xfId="2" applyNumberFormat="1" applyFont="1" applyFill="1" applyBorder="1" applyAlignment="1" applyProtection="1">
      <alignment horizontal="center" vertical="center" wrapText="1"/>
      <protection locked="0"/>
    </xf>
    <xf numFmtId="49" fontId="3" fillId="3" borderId="0" xfId="2" applyNumberFormat="1" applyFont="1" applyFill="1" applyAlignment="1">
      <alignment horizontal="center" vertical="center" wrapText="1"/>
    </xf>
    <xf numFmtId="49" fontId="3" fillId="0" borderId="0" xfId="2" applyNumberFormat="1" applyFont="1" applyAlignment="1">
      <alignment horizontal="center" vertical="center" wrapText="1"/>
    </xf>
    <xf numFmtId="49" fontId="5" fillId="0" borderId="0" xfId="2" applyNumberFormat="1" applyFont="1" applyAlignment="1">
      <alignment horizontal="center" vertical="center"/>
    </xf>
    <xf numFmtId="49" fontId="5" fillId="0" borderId="0" xfId="2" applyNumberFormat="1" applyFont="1" applyAlignment="1">
      <alignment vertical="center" wrapText="1"/>
    </xf>
    <xf numFmtId="49" fontId="5" fillId="0" borderId="0" xfId="2" applyNumberFormat="1" applyFont="1" applyAlignment="1">
      <alignment vertical="center"/>
    </xf>
    <xf numFmtId="49" fontId="3" fillId="7" borderId="26" xfId="2" applyNumberFormat="1" applyFont="1" applyFill="1" applyBorder="1" applyAlignment="1" applyProtection="1">
      <alignment horizontal="center" vertical="center" wrapText="1"/>
      <protection locked="0"/>
    </xf>
    <xf numFmtId="0" fontId="3" fillId="7" borderId="31" xfId="1" applyFont="1" applyFill="1" applyBorder="1" applyAlignment="1">
      <alignment horizontal="center" vertical="center" wrapText="1"/>
    </xf>
    <xf numFmtId="0" fontId="5" fillId="7" borderId="30" xfId="1" applyFont="1" applyFill="1" applyBorder="1" applyAlignment="1">
      <alignment horizontal="right" vertical="center" wrapText="1"/>
    </xf>
    <xf numFmtId="0" fontId="5" fillId="7" borderId="31" xfId="1" applyFont="1" applyFill="1" applyBorder="1" applyAlignment="1" applyProtection="1">
      <alignment horizontal="center" vertical="center" wrapText="1"/>
      <protection locked="0"/>
    </xf>
    <xf numFmtId="49" fontId="5" fillId="0" borderId="30" xfId="1" applyNumberFormat="1" applyFont="1" applyBorder="1" applyAlignment="1">
      <alignment vertical="center"/>
    </xf>
    <xf numFmtId="0" fontId="3" fillId="5" borderId="20" xfId="1" applyFont="1" applyFill="1" applyBorder="1" applyAlignment="1">
      <alignment horizontal="center" vertical="center" wrapText="1"/>
    </xf>
    <xf numFmtId="0" fontId="5" fillId="5" borderId="21" xfId="1" applyFont="1" applyFill="1" applyBorder="1" applyAlignment="1">
      <alignment horizontal="right" vertical="center" wrapText="1"/>
    </xf>
    <xf numFmtId="0" fontId="5" fillId="5" borderId="20" xfId="1" applyFont="1" applyFill="1" applyBorder="1" applyAlignment="1" applyProtection="1">
      <alignment horizontal="center" vertical="center" wrapText="1"/>
      <protection locked="0"/>
    </xf>
    <xf numFmtId="0" fontId="5" fillId="0" borderId="7" xfId="1" applyFont="1" applyBorder="1" applyAlignment="1">
      <alignment vertical="center" wrapText="1"/>
    </xf>
    <xf numFmtId="0" fontId="3" fillId="0" borderId="20" xfId="1" applyFont="1" applyBorder="1" applyAlignment="1">
      <alignment vertical="center" wrapText="1"/>
    </xf>
    <xf numFmtId="0" fontId="5" fillId="0" borderId="17" xfId="1" applyFont="1" applyBorder="1" applyAlignment="1">
      <alignment vertical="center" wrapText="1"/>
    </xf>
    <xf numFmtId="0" fontId="3" fillId="0" borderId="15" xfId="1" applyFont="1" applyBorder="1" applyAlignment="1">
      <alignment vertical="center" wrapText="1"/>
    </xf>
    <xf numFmtId="0" fontId="5" fillId="4" borderId="0" xfId="1" applyFont="1" applyFill="1" applyAlignment="1">
      <alignment horizontal="right" vertical="center" wrapText="1"/>
    </xf>
    <xf numFmtId="164" fontId="5" fillId="5" borderId="0" xfId="1" applyNumberFormat="1" applyFont="1" applyFill="1" applyAlignment="1">
      <alignment horizontal="center" vertical="center" wrapText="1"/>
    </xf>
    <xf numFmtId="164" fontId="5" fillId="5" borderId="0" xfId="1" applyNumberFormat="1" applyFont="1" applyFill="1" applyAlignment="1">
      <alignment horizontal="right" vertical="center" wrapText="1"/>
    </xf>
    <xf numFmtId="0" fontId="5" fillId="5" borderId="0" xfId="1" applyFont="1" applyFill="1" applyAlignment="1">
      <alignment horizontal="right" vertical="center" wrapText="1"/>
    </xf>
    <xf numFmtId="0" fontId="5" fillId="5" borderId="17" xfId="1" applyFont="1" applyFill="1" applyBorder="1" applyAlignment="1">
      <alignment horizontal="right" vertical="center" wrapText="1"/>
    </xf>
    <xf numFmtId="0" fontId="5" fillId="0" borderId="33" xfId="1" applyFont="1" applyBorder="1" applyAlignment="1">
      <alignment vertical="center" wrapText="1"/>
    </xf>
    <xf numFmtId="0" fontId="3" fillId="0" borderId="26" xfId="1" applyFont="1" applyBorder="1" applyAlignment="1">
      <alignment vertical="center" wrapText="1"/>
    </xf>
    <xf numFmtId="0" fontId="3" fillId="4" borderId="26" xfId="1" applyFont="1" applyFill="1" applyBorder="1" applyAlignment="1">
      <alignment horizontal="center" vertical="center" wrapText="1"/>
    </xf>
    <xf numFmtId="0" fontId="5" fillId="4" borderId="25" xfId="1" applyFont="1" applyFill="1" applyBorder="1" applyAlignment="1">
      <alignment horizontal="right" vertical="center" wrapText="1"/>
    </xf>
    <xf numFmtId="0" fontId="5" fillId="4" borderId="26" xfId="1" applyFont="1" applyFill="1" applyBorder="1" applyAlignment="1" applyProtection="1">
      <alignment vertical="center" wrapText="1"/>
      <protection locked="0"/>
    </xf>
    <xf numFmtId="0" fontId="5" fillId="0" borderId="33" xfId="0" applyFont="1" applyBorder="1" applyAlignment="1">
      <alignment vertical="center" wrapText="1"/>
    </xf>
    <xf numFmtId="0" fontId="3" fillId="0" borderId="26" xfId="0" applyFont="1" applyBorder="1" applyAlignment="1">
      <alignment horizontal="center" vertical="center" wrapText="1"/>
    </xf>
    <xf numFmtId="0" fontId="5" fillId="7" borderId="26" xfId="0" applyFont="1" applyFill="1" applyBorder="1" applyAlignment="1">
      <alignment horizontal="right" vertical="center" wrapText="1"/>
    </xf>
    <xf numFmtId="0" fontId="5" fillId="7" borderId="25" xfId="0" applyFont="1" applyFill="1" applyBorder="1" applyAlignment="1">
      <alignment horizontal="right" vertical="center" wrapText="1"/>
    </xf>
    <xf numFmtId="0" fontId="5" fillId="7" borderId="26" xfId="0" applyFont="1" applyFill="1" applyBorder="1" applyAlignment="1" applyProtection="1">
      <alignment vertical="center" wrapText="1"/>
      <protection locked="0"/>
    </xf>
    <xf numFmtId="0" fontId="5" fillId="0" borderId="35" xfId="0" applyFont="1" applyBorder="1" applyAlignment="1">
      <alignment vertical="center" wrapText="1"/>
    </xf>
    <xf numFmtId="0" fontId="5" fillId="7" borderId="36" xfId="0" applyFont="1" applyFill="1" applyBorder="1" applyAlignment="1" applyProtection="1">
      <alignment vertical="center" wrapText="1"/>
      <protection locked="0"/>
    </xf>
    <xf numFmtId="0" fontId="5" fillId="0" borderId="17" xfId="0" applyFont="1" applyBorder="1" applyAlignment="1">
      <alignment vertical="center" wrapText="1"/>
    </xf>
    <xf numFmtId="0" fontId="5" fillId="0" borderId="15" xfId="0" applyFont="1" applyBorder="1" applyAlignment="1">
      <alignment horizontal="center" vertical="center" wrapText="1"/>
    </xf>
    <xf numFmtId="0" fontId="5" fillId="0" borderId="0" xfId="0" applyFont="1" applyAlignment="1">
      <alignment vertical="center"/>
    </xf>
    <xf numFmtId="0" fontId="5" fillId="0" borderId="26" xfId="0" applyFont="1" applyBorder="1" applyAlignment="1">
      <alignment horizontal="center" vertical="center" wrapText="1"/>
    </xf>
    <xf numFmtId="0" fontId="5" fillId="4" borderId="26" xfId="0" applyFont="1" applyFill="1" applyBorder="1" applyAlignment="1">
      <alignment horizontal="right" vertical="center" wrapText="1"/>
    </xf>
    <xf numFmtId="0" fontId="5" fillId="4" borderId="25" xfId="0" applyFont="1" applyFill="1" applyBorder="1" applyAlignment="1">
      <alignment horizontal="right" vertical="center" wrapText="1"/>
    </xf>
    <xf numFmtId="0" fontId="5" fillId="4" borderId="26" xfId="0" applyFont="1" applyFill="1" applyBorder="1" applyAlignment="1">
      <alignment vertical="center"/>
    </xf>
    <xf numFmtId="0" fontId="5" fillId="0" borderId="32" xfId="0" applyFont="1" applyBorder="1" applyAlignment="1">
      <alignment vertical="center"/>
    </xf>
    <xf numFmtId="0" fontId="5" fillId="0" borderId="31" xfId="0" applyFont="1" applyBorder="1" applyAlignment="1">
      <alignment horizontal="center" vertical="center" wrapText="1"/>
    </xf>
    <xf numFmtId="0" fontId="5" fillId="7" borderId="31" xfId="0" applyFont="1" applyFill="1" applyBorder="1" applyAlignment="1">
      <alignment horizontal="right" vertical="center" wrapText="1"/>
    </xf>
    <xf numFmtId="0" fontId="5" fillId="7" borderId="30" xfId="0" applyFont="1" applyFill="1" applyBorder="1" applyAlignment="1">
      <alignment horizontal="right" vertical="center" wrapText="1"/>
    </xf>
    <xf numFmtId="0" fontId="5" fillId="7" borderId="31" xfId="0" applyFont="1" applyFill="1" applyBorder="1" applyAlignment="1" applyProtection="1">
      <alignment horizontal="right" vertical="center" wrapText="1"/>
      <protection locked="0"/>
    </xf>
    <xf numFmtId="0" fontId="5" fillId="0" borderId="36" xfId="0" applyFont="1" applyBorder="1" applyAlignment="1">
      <alignment horizontal="center" vertical="center" wrapText="1"/>
    </xf>
    <xf numFmtId="0" fontId="5" fillId="4" borderId="36" xfId="0" applyFont="1" applyFill="1" applyBorder="1" applyAlignment="1">
      <alignment horizontal="right" vertical="center" wrapText="1"/>
    </xf>
    <xf numFmtId="0" fontId="5" fillId="0" borderId="7" xfId="0" applyFont="1" applyBorder="1" applyAlignment="1">
      <alignment vertical="center" wrapText="1"/>
    </xf>
    <xf numFmtId="0" fontId="5" fillId="4" borderId="25" xfId="0" applyFont="1" applyFill="1" applyBorder="1" applyAlignment="1">
      <alignment vertical="center" wrapText="1"/>
    </xf>
    <xf numFmtId="0" fontId="3" fillId="0" borderId="20" xfId="0" applyFont="1" applyBorder="1" applyAlignment="1">
      <alignment horizontal="center" vertical="center" wrapText="1"/>
    </xf>
    <xf numFmtId="0" fontId="5" fillId="4" borderId="20" xfId="0" applyFont="1" applyFill="1" applyBorder="1" applyAlignment="1">
      <alignment horizontal="right" vertical="center" wrapText="1"/>
    </xf>
    <xf numFmtId="0" fontId="5" fillId="4" borderId="21" xfId="0" applyFont="1" applyFill="1" applyBorder="1" applyAlignment="1">
      <alignment vertical="center" wrapText="1"/>
    </xf>
    <xf numFmtId="0" fontId="5" fillId="4" borderId="20" xfId="0" applyFont="1" applyFill="1" applyBorder="1" applyAlignment="1">
      <alignment vertical="center"/>
    </xf>
    <xf numFmtId="0" fontId="5" fillId="0" borderId="41" xfId="0" applyFont="1" applyBorder="1" applyAlignment="1">
      <alignment vertical="center" wrapText="1"/>
    </xf>
    <xf numFmtId="0" fontId="5" fillId="0" borderId="42" xfId="0" applyFont="1" applyBorder="1" applyAlignment="1">
      <alignment horizontal="center" vertical="center" wrapText="1"/>
    </xf>
    <xf numFmtId="0" fontId="5" fillId="4" borderId="42" xfId="0" applyFont="1" applyFill="1" applyBorder="1" applyAlignment="1">
      <alignment horizontal="right" vertical="center" wrapText="1"/>
    </xf>
    <xf numFmtId="0" fontId="5" fillId="4" borderId="43" xfId="0" applyFont="1" applyFill="1" applyBorder="1" applyAlignment="1">
      <alignment vertical="center" wrapText="1"/>
    </xf>
    <xf numFmtId="0" fontId="5" fillId="4" borderId="42" xfId="0" applyFont="1" applyFill="1" applyBorder="1" applyAlignment="1">
      <alignment vertical="center"/>
    </xf>
    <xf numFmtId="0" fontId="5" fillId="0" borderId="33" xfId="0" applyFont="1" applyBorder="1" applyAlignment="1">
      <alignment horizontal="left" vertical="center" wrapText="1"/>
    </xf>
    <xf numFmtId="0" fontId="5" fillId="0" borderId="33" xfId="0" applyFont="1" applyBorder="1" applyAlignment="1">
      <alignment horizontal="justify" vertical="center" wrapText="1"/>
    </xf>
    <xf numFmtId="0" fontId="5" fillId="0" borderId="33" xfId="3" applyFont="1" applyBorder="1" applyAlignment="1">
      <alignment vertical="center" wrapText="1"/>
    </xf>
    <xf numFmtId="0" fontId="5" fillId="4" borderId="31" xfId="0" applyFont="1" applyFill="1" applyBorder="1" applyAlignment="1">
      <alignment horizontal="right" vertical="center" wrapText="1"/>
    </xf>
    <xf numFmtId="0" fontId="5" fillId="4" borderId="30" xfId="0" applyFont="1" applyFill="1" applyBorder="1" applyAlignment="1">
      <alignment vertical="center" wrapText="1"/>
    </xf>
    <xf numFmtId="0" fontId="5" fillId="4" borderId="31" xfId="0" applyFont="1" applyFill="1" applyBorder="1" applyAlignment="1">
      <alignment vertical="center"/>
    </xf>
    <xf numFmtId="0" fontId="3" fillId="0" borderId="15" xfId="0" applyFont="1" applyBorder="1" applyAlignment="1">
      <alignment horizontal="center" vertical="center" wrapText="1"/>
    </xf>
    <xf numFmtId="0" fontId="5" fillId="4" borderId="15" xfId="0" applyFont="1" applyFill="1" applyBorder="1" applyAlignment="1">
      <alignment horizontal="center" vertical="center" wrapText="1"/>
    </xf>
    <xf numFmtId="0" fontId="5" fillId="7" borderId="25" xfId="0" applyFont="1" applyFill="1" applyBorder="1" applyAlignment="1" applyProtection="1">
      <alignment vertical="center" wrapText="1"/>
      <protection locked="0"/>
    </xf>
    <xf numFmtId="0" fontId="5" fillId="0" borderId="32" xfId="0" applyFont="1" applyBorder="1" applyAlignment="1">
      <alignment vertical="center" wrapText="1"/>
    </xf>
    <xf numFmtId="0" fontId="5" fillId="0" borderId="20" xfId="0" applyFont="1" applyBorder="1" applyAlignment="1">
      <alignment horizontal="center" vertical="center" wrapText="1"/>
    </xf>
    <xf numFmtId="0" fontId="5" fillId="7" borderId="25" xfId="0" applyFont="1" applyFill="1" applyBorder="1" applyAlignment="1" applyProtection="1">
      <alignment horizontal="center" vertical="center" wrapText="1"/>
      <protection locked="0"/>
    </xf>
    <xf numFmtId="0" fontId="5" fillId="7" borderId="26" xfId="0" applyFont="1" applyFill="1" applyBorder="1" applyAlignment="1" applyProtection="1">
      <alignment horizontal="center" vertical="center" wrapText="1"/>
      <protection locked="0"/>
    </xf>
    <xf numFmtId="0" fontId="5" fillId="4" borderId="0" xfId="0" applyFont="1" applyFill="1" applyAlignment="1">
      <alignment horizontal="right" vertical="center" wrapText="1"/>
    </xf>
    <xf numFmtId="0" fontId="5" fillId="4" borderId="26" xfId="0" applyFont="1" applyFill="1" applyBorder="1" applyAlignment="1">
      <alignment vertical="center" wrapText="1"/>
    </xf>
    <xf numFmtId="0" fontId="5" fillId="4" borderId="26" xfId="0" applyFont="1" applyFill="1" applyBorder="1" applyAlignment="1">
      <alignment horizontal="center" vertical="center" wrapText="1"/>
    </xf>
    <xf numFmtId="0" fontId="5" fillId="0" borderId="35" xfId="0" applyFont="1" applyBorder="1" applyAlignment="1">
      <alignment horizontal="justify" vertical="center" wrapText="1"/>
    </xf>
    <xf numFmtId="0" fontId="5" fillId="4" borderId="37" xfId="0" applyFont="1" applyFill="1" applyBorder="1" applyAlignment="1">
      <alignment vertical="center" wrapText="1"/>
    </xf>
    <xf numFmtId="0" fontId="5" fillId="4" borderId="36" xfId="0" applyFont="1" applyFill="1" applyBorder="1" applyAlignment="1">
      <alignment vertical="center"/>
    </xf>
    <xf numFmtId="0" fontId="5" fillId="4" borderId="15" xfId="0" applyFont="1" applyFill="1" applyBorder="1" applyAlignment="1">
      <alignment horizontal="right" vertical="center" wrapText="1"/>
    </xf>
    <xf numFmtId="0" fontId="5" fillId="4" borderId="15" xfId="0" applyFont="1" applyFill="1" applyBorder="1" applyAlignment="1">
      <alignment vertical="center"/>
    </xf>
    <xf numFmtId="0" fontId="5" fillId="7" borderId="0" xfId="1" applyFont="1" applyFill="1" applyAlignment="1">
      <alignment horizontal="center" vertical="center" wrapText="1"/>
    </xf>
    <xf numFmtId="0" fontId="5" fillId="0" borderId="0" xfId="1" applyFont="1" applyAlignment="1">
      <alignment vertical="center" wrapText="1"/>
    </xf>
    <xf numFmtId="49" fontId="5" fillId="0" borderId="17" xfId="1" applyNumberFormat="1" applyFont="1" applyBorder="1" applyAlignment="1">
      <alignment vertical="center" wrapText="1"/>
    </xf>
    <xf numFmtId="49" fontId="5" fillId="0" borderId="17" xfId="1" applyNumberFormat="1" applyFont="1" applyBorder="1" applyAlignment="1">
      <alignment vertical="center"/>
    </xf>
    <xf numFmtId="0" fontId="5" fillId="0" borderId="33" xfId="1" applyFont="1" applyBorder="1" applyAlignment="1">
      <alignment wrapText="1"/>
    </xf>
    <xf numFmtId="0" fontId="5" fillId="4" borderId="26" xfId="1" applyFont="1" applyFill="1" applyBorder="1" applyAlignment="1">
      <alignment vertical="center" wrapText="1"/>
    </xf>
    <xf numFmtId="0" fontId="5" fillId="4" borderId="25" xfId="1" applyFont="1" applyFill="1" applyBorder="1" applyAlignment="1">
      <alignment vertical="center" wrapText="1"/>
    </xf>
    <xf numFmtId="0" fontId="5" fillId="0" borderId="25" xfId="1" applyFont="1" applyBorder="1" applyAlignment="1">
      <alignment vertical="center" wrapText="1"/>
    </xf>
    <xf numFmtId="49" fontId="5" fillId="0" borderId="33" xfId="1" applyNumberFormat="1" applyFont="1" applyBorder="1" applyAlignment="1">
      <alignment vertical="center" wrapText="1"/>
    </xf>
    <xf numFmtId="49" fontId="5" fillId="0" borderId="33" xfId="1" applyNumberFormat="1" applyFont="1" applyBorder="1" applyAlignment="1">
      <alignment vertical="center"/>
    </xf>
    <xf numFmtId="0" fontId="8" fillId="0" borderId="17" xfId="1" applyFont="1" applyBorder="1" applyAlignment="1">
      <alignment vertical="center" wrapText="1"/>
    </xf>
    <xf numFmtId="0" fontId="5" fillId="4" borderId="15" xfId="1" applyFont="1" applyFill="1" applyBorder="1" applyAlignment="1">
      <alignment vertical="center" wrapText="1"/>
    </xf>
    <xf numFmtId="0" fontId="5" fillId="4" borderId="0" xfId="1" applyFont="1" applyFill="1" applyAlignment="1">
      <alignment vertical="center" wrapText="1"/>
    </xf>
    <xf numFmtId="0" fontId="3" fillId="0" borderId="36" xfId="1" applyFont="1" applyBorder="1" applyAlignment="1">
      <alignment vertical="center" wrapText="1"/>
    </xf>
    <xf numFmtId="0" fontId="5" fillId="4" borderId="36" xfId="1" applyFont="1" applyFill="1" applyBorder="1" applyAlignment="1">
      <alignment vertical="center" wrapText="1"/>
    </xf>
    <xf numFmtId="0" fontId="5" fillId="0" borderId="37" xfId="1" applyFont="1" applyBorder="1" applyAlignment="1">
      <alignment vertical="center" wrapText="1"/>
    </xf>
    <xf numFmtId="49" fontId="5" fillId="0" borderId="37" xfId="1" applyNumberFormat="1" applyFont="1" applyBorder="1" applyAlignment="1">
      <alignment horizontal="center" vertical="center"/>
    </xf>
    <xf numFmtId="49" fontId="5" fillId="0" borderId="35" xfId="1" applyNumberFormat="1" applyFont="1" applyBorder="1" applyAlignment="1">
      <alignment vertical="center" wrapText="1"/>
    </xf>
    <xf numFmtId="49" fontId="5" fillId="0" borderId="35" xfId="1" applyNumberFormat="1" applyFont="1" applyBorder="1" applyAlignment="1">
      <alignment vertical="center"/>
    </xf>
    <xf numFmtId="0" fontId="5" fillId="0" borderId="35" xfId="1" applyFont="1" applyBorder="1" applyAlignment="1">
      <alignment vertical="center" wrapText="1"/>
    </xf>
    <xf numFmtId="0" fontId="5" fillId="4" borderId="26" xfId="1" applyFont="1" applyFill="1" applyBorder="1" applyAlignment="1">
      <alignment horizontal="center" vertical="center" wrapText="1"/>
    </xf>
    <xf numFmtId="0" fontId="8" fillId="0" borderId="33" xfId="1" applyFont="1" applyBorder="1" applyAlignment="1">
      <alignment vertical="center" wrapText="1"/>
    </xf>
    <xf numFmtId="49" fontId="8" fillId="0" borderId="33" xfId="1" applyNumberFormat="1" applyFont="1" applyBorder="1" applyAlignment="1">
      <alignment vertical="center" wrapText="1"/>
    </xf>
    <xf numFmtId="0" fontId="5" fillId="0" borderId="17" xfId="1" applyFont="1" applyBorder="1" applyAlignment="1">
      <alignment wrapText="1"/>
    </xf>
    <xf numFmtId="0" fontId="5" fillId="0" borderId="32" xfId="1" applyFont="1" applyBorder="1" applyAlignment="1">
      <alignment vertical="center" wrapText="1"/>
    </xf>
    <xf numFmtId="0" fontId="3" fillId="0" borderId="31" xfId="1" applyFont="1" applyBorder="1" applyAlignment="1">
      <alignment vertical="center" wrapText="1"/>
    </xf>
    <xf numFmtId="0" fontId="5" fillId="4" borderId="31" xfId="1" applyFont="1" applyFill="1" applyBorder="1" applyAlignment="1">
      <alignment vertical="center" wrapText="1"/>
    </xf>
    <xf numFmtId="0" fontId="5" fillId="4" borderId="30" xfId="1" applyFont="1" applyFill="1" applyBorder="1" applyAlignment="1">
      <alignment vertical="center" wrapText="1"/>
    </xf>
    <xf numFmtId="0" fontId="5" fillId="0" borderId="30" xfId="1" applyFont="1" applyBorder="1" applyAlignment="1">
      <alignment vertical="center" wrapText="1"/>
    </xf>
    <xf numFmtId="49" fontId="5" fillId="0" borderId="30" xfId="1" applyNumberFormat="1" applyFont="1" applyBorder="1" applyAlignment="1">
      <alignment horizontal="center" vertical="center"/>
    </xf>
    <xf numFmtId="49" fontId="5" fillId="0" borderId="32" xfId="1" applyNumberFormat="1" applyFont="1" applyBorder="1" applyAlignment="1">
      <alignment vertical="center" wrapText="1"/>
    </xf>
    <xf numFmtId="49" fontId="5" fillId="0" borderId="32" xfId="1" applyNumberFormat="1" applyFont="1" applyBorder="1" applyAlignment="1">
      <alignment vertical="center"/>
    </xf>
    <xf numFmtId="0" fontId="5" fillId="0" borderId="21" xfId="1" applyFont="1" applyBorder="1" applyAlignment="1">
      <alignment vertical="center" wrapText="1"/>
    </xf>
    <xf numFmtId="49" fontId="5" fillId="0" borderId="7" xfId="1" applyNumberFormat="1" applyFont="1" applyBorder="1" applyAlignment="1">
      <alignment vertical="center" wrapText="1"/>
    </xf>
    <xf numFmtId="49" fontId="5" fillId="0" borderId="7" xfId="1" applyNumberFormat="1" applyFont="1" applyBorder="1" applyAlignment="1">
      <alignment vertical="center"/>
    </xf>
    <xf numFmtId="0" fontId="5" fillId="0" borderId="33" xfId="1" applyFont="1" applyBorder="1" applyAlignment="1">
      <alignment horizontal="left" vertical="center" wrapText="1"/>
    </xf>
    <xf numFmtId="49" fontId="5" fillId="0" borderId="34" xfId="1" applyNumberFormat="1" applyFont="1" applyBorder="1" applyAlignment="1">
      <alignment vertical="center" wrapText="1"/>
    </xf>
    <xf numFmtId="49" fontId="5" fillId="0" borderId="34" xfId="1" applyNumberFormat="1" applyFont="1" applyBorder="1" applyAlignment="1">
      <alignment vertical="center"/>
    </xf>
    <xf numFmtId="0" fontId="5" fillId="7" borderId="25" xfId="1" applyFont="1" applyFill="1" applyBorder="1" applyAlignment="1">
      <alignment horizontal="center" vertical="center" wrapText="1"/>
    </xf>
    <xf numFmtId="0" fontId="5" fillId="0" borderId="14" xfId="1" applyFont="1" applyBorder="1" applyAlignment="1">
      <alignment vertical="center" wrapText="1"/>
    </xf>
    <xf numFmtId="0" fontId="5" fillId="4" borderId="30" xfId="1" applyFont="1" applyFill="1" applyBorder="1" applyAlignment="1">
      <alignment horizontal="right" vertical="center" wrapText="1"/>
    </xf>
    <xf numFmtId="0" fontId="5" fillId="4" borderId="31" xfId="1" applyFont="1" applyFill="1" applyBorder="1" applyAlignment="1">
      <alignment horizontal="center" vertical="center" wrapText="1"/>
    </xf>
    <xf numFmtId="0" fontId="5" fillId="7" borderId="30" xfId="1" applyFont="1" applyFill="1" applyBorder="1" applyAlignment="1">
      <alignment horizontal="center" vertical="center" wrapText="1"/>
    </xf>
    <xf numFmtId="0" fontId="5" fillId="4" borderId="27" xfId="1" applyFont="1" applyFill="1" applyBorder="1" applyAlignment="1">
      <alignment horizontal="right" vertical="center" wrapText="1"/>
    </xf>
    <xf numFmtId="0" fontId="5" fillId="4" borderId="15" xfId="1" applyFont="1" applyFill="1" applyBorder="1" applyAlignment="1">
      <alignment horizontal="center" vertical="center" wrapText="1"/>
    </xf>
    <xf numFmtId="0" fontId="8" fillId="0" borderId="32" xfId="1" applyFont="1" applyBorder="1" applyAlignment="1">
      <alignment vertical="center" wrapText="1"/>
    </xf>
    <xf numFmtId="0" fontId="5" fillId="0" borderId="25" xfId="1" applyFont="1" applyBorder="1" applyAlignment="1">
      <alignment horizontal="center" vertical="center" wrapText="1"/>
    </xf>
    <xf numFmtId="0" fontId="5" fillId="0" borderId="30" xfId="1" applyFont="1" applyBorder="1" applyAlignment="1">
      <alignment horizontal="center" vertical="center" wrapText="1"/>
    </xf>
    <xf numFmtId="0" fontId="8" fillId="0" borderId="7" xfId="1" applyFont="1" applyBorder="1" applyAlignment="1">
      <alignment vertical="center" wrapText="1"/>
    </xf>
    <xf numFmtId="0" fontId="5" fillId="7" borderId="20" xfId="1" applyFont="1" applyFill="1" applyBorder="1" applyAlignment="1">
      <alignment vertical="center" wrapText="1"/>
    </xf>
    <xf numFmtId="0" fontId="5" fillId="7" borderId="20" xfId="1" applyFont="1" applyFill="1" applyBorder="1" applyAlignment="1" applyProtection="1">
      <alignment horizontal="center" vertical="center" wrapText="1"/>
      <protection locked="0"/>
    </xf>
    <xf numFmtId="0" fontId="5" fillId="7" borderId="21" xfId="1" applyFont="1" applyFill="1" applyBorder="1" applyAlignment="1">
      <alignment horizontal="center" vertical="center" wrapText="1"/>
    </xf>
    <xf numFmtId="0" fontId="5" fillId="7" borderId="37" xfId="1" applyFont="1" applyFill="1" applyBorder="1" applyAlignment="1">
      <alignment horizontal="center" vertical="center" wrapText="1"/>
    </xf>
    <xf numFmtId="0" fontId="5" fillId="4" borderId="16" xfId="1" applyFont="1" applyFill="1" applyBorder="1" applyAlignment="1">
      <alignment vertical="center" wrapText="1"/>
    </xf>
    <xf numFmtId="0" fontId="5" fillId="4" borderId="16" xfId="1" applyFont="1" applyFill="1" applyBorder="1" applyAlignment="1">
      <alignment horizontal="center" vertical="center" wrapText="1"/>
    </xf>
    <xf numFmtId="0" fontId="5" fillId="7" borderId="27" xfId="1" applyFont="1" applyFill="1" applyBorder="1" applyAlignment="1">
      <alignment horizontal="center" vertical="center" wrapText="1"/>
    </xf>
    <xf numFmtId="0" fontId="5" fillId="0" borderId="27" xfId="1" applyFont="1" applyBorder="1" applyAlignment="1">
      <alignment vertical="center" wrapText="1"/>
    </xf>
    <xf numFmtId="49" fontId="5" fillId="0" borderId="14" xfId="1" applyNumberFormat="1" applyFont="1" applyBorder="1" applyAlignment="1">
      <alignment vertical="center" wrapText="1"/>
    </xf>
    <xf numFmtId="49" fontId="5" fillId="0" borderId="14" xfId="1" applyNumberFormat="1" applyFont="1" applyBorder="1" applyAlignment="1">
      <alignment vertical="center"/>
    </xf>
    <xf numFmtId="0" fontId="5" fillId="7" borderId="26" xfId="1" applyFont="1" applyFill="1" applyBorder="1" applyAlignment="1">
      <alignment vertical="center" wrapText="1"/>
    </xf>
    <xf numFmtId="0" fontId="5" fillId="4" borderId="37" xfId="1" applyFont="1" applyFill="1" applyBorder="1" applyAlignment="1">
      <alignment horizontal="right" vertical="center" wrapText="1"/>
    </xf>
    <xf numFmtId="0" fontId="5" fillId="4" borderId="36" xfId="1" applyFont="1" applyFill="1" applyBorder="1" applyAlignment="1">
      <alignment horizontal="center" vertical="center" wrapText="1"/>
    </xf>
    <xf numFmtId="0" fontId="5" fillId="0" borderId="38" xfId="1" applyFont="1" applyBorder="1" applyAlignment="1">
      <alignment horizontal="center" vertical="center" wrapText="1"/>
    </xf>
    <xf numFmtId="0" fontId="3" fillId="0" borderId="39" xfId="1" applyFont="1" applyBorder="1" applyAlignment="1">
      <alignment vertical="center" wrapText="1"/>
    </xf>
    <xf numFmtId="0" fontId="5" fillId="4" borderId="39" xfId="1" applyFont="1" applyFill="1" applyBorder="1" applyAlignment="1">
      <alignment vertical="center" wrapText="1"/>
    </xf>
    <xf numFmtId="0" fontId="5" fillId="4" borderId="40" xfId="1" applyFont="1" applyFill="1" applyBorder="1" applyAlignment="1">
      <alignment horizontal="right" vertical="center" wrapText="1"/>
    </xf>
    <xf numFmtId="0" fontId="5" fillId="4" borderId="39" xfId="1" applyFont="1" applyFill="1" applyBorder="1" applyAlignment="1">
      <alignment horizontal="center" vertical="center" wrapText="1"/>
    </xf>
    <xf numFmtId="0" fontId="5" fillId="7" borderId="40" xfId="1" applyFont="1" applyFill="1" applyBorder="1" applyAlignment="1">
      <alignment horizontal="center" vertical="center" wrapText="1"/>
    </xf>
    <xf numFmtId="0" fontId="5" fillId="0" borderId="40" xfId="1" applyFont="1" applyBorder="1" applyAlignment="1">
      <alignment vertical="center" wrapText="1"/>
    </xf>
    <xf numFmtId="49" fontId="5" fillId="0" borderId="40" xfId="1" applyNumberFormat="1" applyFont="1" applyBorder="1" applyAlignment="1">
      <alignment horizontal="center" vertical="center"/>
    </xf>
    <xf numFmtId="49" fontId="5" fillId="0" borderId="38" xfId="1" applyNumberFormat="1" applyFont="1" applyBorder="1" applyAlignment="1">
      <alignment vertical="center" wrapText="1"/>
    </xf>
    <xf numFmtId="49" fontId="5" fillId="0" borderId="38" xfId="1" applyNumberFormat="1" applyFont="1" applyBorder="1" applyAlignment="1">
      <alignment vertical="center"/>
    </xf>
    <xf numFmtId="0" fontId="5" fillId="0" borderId="38" xfId="1" applyFont="1" applyBorder="1" applyAlignment="1">
      <alignment horizontal="left" vertical="center" wrapText="1"/>
    </xf>
    <xf numFmtId="0" fontId="3" fillId="0" borderId="16" xfId="1" applyFont="1" applyBorder="1" applyAlignment="1">
      <alignment vertical="center" wrapText="1"/>
    </xf>
    <xf numFmtId="0" fontId="8" fillId="0" borderId="14" xfId="1" applyFont="1" applyBorder="1" applyAlignment="1">
      <alignment vertical="center" wrapText="1"/>
    </xf>
    <xf numFmtId="0" fontId="5" fillId="0" borderId="35" xfId="2" applyFont="1" applyBorder="1" applyAlignment="1">
      <alignment horizontal="left" vertical="center" wrapText="1"/>
    </xf>
    <xf numFmtId="49" fontId="3" fillId="0" borderId="36" xfId="2" applyNumberFormat="1" applyFont="1" applyBorder="1" applyAlignment="1">
      <alignment horizontal="left" vertical="center" wrapText="1"/>
    </xf>
    <xf numFmtId="49" fontId="3" fillId="5" borderId="36" xfId="2" applyNumberFormat="1" applyFont="1" applyFill="1" applyBorder="1" applyAlignment="1">
      <alignment horizontal="center" vertical="center" wrapText="1"/>
    </xf>
    <xf numFmtId="2" fontId="5" fillId="4" borderId="0" xfId="1" applyNumberFormat="1" applyFont="1" applyFill="1" applyAlignment="1">
      <alignment horizontal="center" vertical="center" wrapText="1"/>
    </xf>
    <xf numFmtId="0" fontId="5" fillId="0" borderId="33" xfId="2" applyFont="1" applyBorder="1" applyAlignment="1">
      <alignment horizontal="left" vertical="center" wrapText="1"/>
    </xf>
    <xf numFmtId="49" fontId="3" fillId="0" borderId="26" xfId="2" applyNumberFormat="1" applyFont="1" applyBorder="1" applyAlignment="1">
      <alignment horizontal="left" vertical="center" wrapText="1"/>
    </xf>
    <xf numFmtId="49" fontId="3" fillId="5" borderId="26" xfId="2" applyNumberFormat="1" applyFont="1" applyFill="1" applyBorder="1" applyAlignment="1">
      <alignment horizontal="center" vertical="center" wrapText="1"/>
    </xf>
    <xf numFmtId="4" fontId="5" fillId="7" borderId="25" xfId="1" applyNumberFormat="1" applyFont="1" applyFill="1" applyBorder="1" applyAlignment="1">
      <alignment horizontal="center" vertical="center" wrapText="1"/>
    </xf>
    <xf numFmtId="49" fontId="5" fillId="0" borderId="25" xfId="1" applyNumberFormat="1" applyFont="1" applyBorder="1" applyAlignment="1">
      <alignment horizontal="left" vertical="center" wrapText="1"/>
    </xf>
    <xf numFmtId="49" fontId="5" fillId="5" borderId="25" xfId="1" applyNumberFormat="1" applyFont="1" applyFill="1" applyBorder="1" applyAlignment="1">
      <alignment horizontal="center" vertical="center" wrapText="1"/>
    </xf>
    <xf numFmtId="8" fontId="5" fillId="5" borderId="25" xfId="1" applyNumberFormat="1" applyFont="1" applyFill="1" applyBorder="1" applyAlignment="1">
      <alignment horizontal="center" vertical="center" wrapText="1"/>
    </xf>
    <xf numFmtId="0" fontId="5" fillId="0" borderId="14" xfId="2" applyFont="1" applyBorder="1" applyAlignment="1">
      <alignment horizontal="left" vertical="center" wrapText="1"/>
    </xf>
    <xf numFmtId="49" fontId="3" fillId="0" borderId="16" xfId="2" applyNumberFormat="1" applyFont="1" applyBorder="1" applyAlignment="1">
      <alignment horizontal="left" vertical="center" wrapText="1"/>
    </xf>
    <xf numFmtId="49" fontId="5" fillId="4" borderId="16" xfId="2" applyNumberFormat="1" applyFont="1" applyFill="1" applyBorder="1" applyAlignment="1">
      <alignment horizontal="left" vertical="center" wrapText="1"/>
    </xf>
    <xf numFmtId="49" fontId="5" fillId="4" borderId="27" xfId="2" applyNumberFormat="1" applyFont="1" applyFill="1" applyBorder="1" applyAlignment="1">
      <alignment horizontal="left" vertical="center" wrapText="1"/>
    </xf>
    <xf numFmtId="49" fontId="5" fillId="7" borderId="28" xfId="1" applyNumberFormat="1" applyFont="1" applyFill="1" applyBorder="1" applyAlignment="1">
      <alignment horizontal="center" vertical="center" wrapText="1"/>
    </xf>
    <xf numFmtId="49" fontId="5" fillId="0" borderId="28" xfId="1" applyNumberFormat="1" applyFont="1" applyBorder="1" applyAlignment="1">
      <alignment horizontal="left" vertical="center" wrapText="1"/>
    </xf>
    <xf numFmtId="49" fontId="3" fillId="0" borderId="11" xfId="1" applyNumberFormat="1" applyFont="1" applyBorder="1" applyAlignment="1">
      <alignment horizontal="left" vertical="center" wrapText="1"/>
    </xf>
    <xf numFmtId="49" fontId="3" fillId="5" borderId="11" xfId="1" applyNumberFormat="1" applyFont="1" applyFill="1" applyBorder="1" applyAlignment="1">
      <alignment vertical="center"/>
    </xf>
    <xf numFmtId="8" fontId="5" fillId="5" borderId="0" xfId="1" applyNumberFormat="1" applyFont="1" applyFill="1" applyAlignment="1">
      <alignment horizontal="right" vertical="center" wrapText="1"/>
    </xf>
    <xf numFmtId="49" fontId="3" fillId="0" borderId="26" xfId="1" applyNumberFormat="1" applyFont="1" applyBorder="1" applyAlignment="1">
      <alignment horizontal="left" vertical="center" wrapText="1"/>
    </xf>
    <xf numFmtId="49" fontId="3" fillId="5" borderId="26" xfId="1" applyNumberFormat="1" applyFont="1" applyFill="1" applyBorder="1" applyAlignment="1">
      <alignment vertical="center"/>
    </xf>
    <xf numFmtId="8" fontId="5" fillId="5" borderId="25" xfId="1" applyNumberFormat="1" applyFont="1" applyFill="1" applyBorder="1" applyAlignment="1">
      <alignment horizontal="right" vertical="center" wrapText="1"/>
    </xf>
    <xf numFmtId="49" fontId="3" fillId="0" borderId="29" xfId="1" applyNumberFormat="1" applyFont="1" applyBorder="1" applyAlignment="1">
      <alignment horizontal="left" vertical="center" wrapText="1"/>
    </xf>
    <xf numFmtId="49" fontId="3" fillId="5" borderId="29" xfId="1" applyNumberFormat="1" applyFont="1" applyFill="1" applyBorder="1" applyAlignment="1">
      <alignment vertical="center"/>
    </xf>
    <xf numFmtId="10" fontId="11" fillId="5" borderId="28" xfId="1" applyNumberFormat="1" applyFont="1" applyFill="1" applyBorder="1" applyAlignment="1">
      <alignment horizontal="right" vertical="center" wrapText="1"/>
    </xf>
    <xf numFmtId="49" fontId="3" fillId="5" borderId="29" xfId="1" applyNumberFormat="1" applyFont="1" applyFill="1" applyBorder="1" applyAlignment="1">
      <alignment horizontal="center" vertical="center"/>
    </xf>
    <xf numFmtId="49" fontId="3" fillId="0" borderId="16" xfId="1" applyNumberFormat="1" applyFont="1" applyBorder="1" applyAlignment="1">
      <alignment horizontal="left" vertical="center" wrapText="1"/>
    </xf>
    <xf numFmtId="49" fontId="3" fillId="4" borderId="16" xfId="1" applyNumberFormat="1" applyFont="1" applyFill="1" applyBorder="1" applyAlignment="1">
      <alignment horizontal="center" vertical="center"/>
    </xf>
    <xf numFmtId="8" fontId="5" fillId="4" borderId="27" xfId="1" applyNumberFormat="1" applyFont="1" applyFill="1" applyBorder="1" applyAlignment="1">
      <alignment horizontal="right" vertical="center" wrapText="1"/>
    </xf>
    <xf numFmtId="49" fontId="5" fillId="0" borderId="10" xfId="2" applyNumberFormat="1" applyFont="1" applyBorder="1" applyAlignment="1">
      <alignment horizontal="left" vertical="center" wrapText="1"/>
    </xf>
    <xf numFmtId="49" fontId="3" fillId="0" borderId="11" xfId="2" applyNumberFormat="1" applyFont="1" applyBorder="1" applyAlignment="1">
      <alignment horizontal="center" vertical="center" wrapText="1"/>
    </xf>
    <xf numFmtId="49" fontId="5" fillId="3" borderId="11" xfId="2" applyNumberFormat="1" applyFont="1" applyFill="1" applyBorder="1" applyAlignment="1">
      <alignment horizontal="left" vertical="center" wrapText="1"/>
    </xf>
    <xf numFmtId="49" fontId="5" fillId="0" borderId="0" xfId="2" applyNumberFormat="1" applyFont="1" applyAlignment="1">
      <alignment horizontal="left" vertical="center" wrapText="1"/>
    </xf>
    <xf numFmtId="49" fontId="5" fillId="0" borderId="33" xfId="2" applyNumberFormat="1" applyFont="1" applyBorder="1" applyAlignment="1">
      <alignment horizontal="left" vertical="center" wrapText="1"/>
    </xf>
    <xf numFmtId="49" fontId="3" fillId="0" borderId="26" xfId="2" applyNumberFormat="1" applyFont="1" applyBorder="1" applyAlignment="1">
      <alignment horizontal="center" vertical="center" wrapText="1"/>
    </xf>
    <xf numFmtId="49" fontId="5" fillId="3" borderId="26" xfId="2" applyNumberFormat="1" applyFont="1" applyFill="1" applyBorder="1" applyAlignment="1">
      <alignment horizontal="left" vertical="center" wrapText="1"/>
    </xf>
    <xf numFmtId="49" fontId="5" fillId="0" borderId="1" xfId="2" applyNumberFormat="1" applyFont="1" applyBorder="1" applyAlignment="1">
      <alignment horizontal="left" vertical="center" wrapText="1"/>
    </xf>
    <xf numFmtId="49" fontId="3" fillId="0" borderId="46" xfId="2" applyNumberFormat="1" applyFont="1" applyBorder="1" applyAlignment="1">
      <alignment horizontal="center" vertical="center" wrapText="1"/>
    </xf>
    <xf numFmtId="49" fontId="5" fillId="3" borderId="46" xfId="2" applyNumberFormat="1" applyFont="1" applyFill="1" applyBorder="1" applyAlignment="1">
      <alignment horizontal="left" vertical="center" wrapText="1"/>
    </xf>
    <xf numFmtId="49" fontId="5" fillId="0" borderId="17" xfId="2" applyNumberFormat="1" applyFont="1" applyBorder="1" applyAlignment="1">
      <alignment horizontal="left" vertical="center" wrapText="1"/>
    </xf>
    <xf numFmtId="49" fontId="3" fillId="0" borderId="15" xfId="2" applyNumberFormat="1" applyFont="1" applyBorder="1" applyAlignment="1">
      <alignment horizontal="center" vertical="center" wrapText="1"/>
    </xf>
    <xf numFmtId="49" fontId="5" fillId="3" borderId="15" xfId="2" applyNumberFormat="1" applyFont="1" applyFill="1" applyBorder="1" applyAlignment="1">
      <alignment horizontal="left" vertical="center" wrapText="1"/>
    </xf>
    <xf numFmtId="49" fontId="5" fillId="4" borderId="26" xfId="2" applyNumberFormat="1" applyFont="1" applyFill="1" applyBorder="1" applyAlignment="1">
      <alignment horizontal="left" vertical="center" wrapText="1"/>
    </xf>
    <xf numFmtId="49" fontId="5" fillId="5" borderId="47" xfId="0" applyNumberFormat="1" applyFont="1" applyFill="1" applyBorder="1" applyAlignment="1">
      <alignment horizontal="right" vertical="center" wrapText="1"/>
    </xf>
    <xf numFmtId="49" fontId="5" fillId="5" borderId="15" xfId="1" applyNumberFormat="1" applyFont="1" applyFill="1" applyBorder="1" applyAlignment="1" applyProtection="1">
      <alignment horizontal="left" vertical="center" wrapText="1"/>
      <protection locked="0"/>
    </xf>
    <xf numFmtId="49" fontId="5" fillId="5" borderId="48" xfId="0" applyNumberFormat="1" applyFont="1" applyFill="1" applyBorder="1" applyAlignment="1">
      <alignment horizontal="right" vertical="center" wrapText="1"/>
    </xf>
    <xf numFmtId="49" fontId="5" fillId="5" borderId="26" xfId="1" applyNumberFormat="1" applyFont="1" applyFill="1" applyBorder="1" applyAlignment="1" applyProtection="1">
      <alignment horizontal="left" vertical="center" wrapText="1"/>
      <protection locked="0"/>
    </xf>
    <xf numFmtId="49" fontId="5" fillId="5" borderId="49" xfId="0" applyNumberFormat="1" applyFont="1" applyFill="1" applyBorder="1" applyAlignment="1">
      <alignment horizontal="right" vertical="center" wrapText="1"/>
    </xf>
    <xf numFmtId="49" fontId="5" fillId="5" borderId="46" xfId="1" applyNumberFormat="1" applyFont="1" applyFill="1" applyBorder="1" applyAlignment="1" applyProtection="1">
      <alignment horizontal="left" vertical="center" wrapText="1"/>
      <protection locked="0"/>
    </xf>
    <xf numFmtId="49" fontId="5" fillId="0" borderId="2" xfId="1" applyNumberFormat="1" applyFont="1" applyBorder="1" applyAlignment="1">
      <alignment horizontal="left" vertical="center" wrapText="1"/>
    </xf>
    <xf numFmtId="49" fontId="5" fillId="0" borderId="2" xfId="1" applyNumberFormat="1" applyFont="1" applyBorder="1" applyAlignment="1">
      <alignment horizontal="center" vertical="center"/>
    </xf>
    <xf numFmtId="49" fontId="5" fillId="0" borderId="2" xfId="1" applyNumberFormat="1" applyFont="1" applyBorder="1" applyAlignment="1">
      <alignment vertical="center" wrapText="1"/>
    </xf>
    <xf numFmtId="49" fontId="5" fillId="0" borderId="2" xfId="1" applyNumberFormat="1" applyFont="1" applyBorder="1" applyAlignment="1">
      <alignment vertical="center"/>
    </xf>
    <xf numFmtId="49" fontId="5" fillId="5" borderId="50" xfId="0" applyNumberFormat="1" applyFont="1" applyFill="1" applyBorder="1" applyAlignment="1">
      <alignment horizontal="right" vertical="center" wrapText="1"/>
    </xf>
    <xf numFmtId="49" fontId="5" fillId="5" borderId="51" xfId="0" applyNumberFormat="1" applyFont="1" applyFill="1" applyBorder="1" applyAlignment="1">
      <alignment horizontal="right" vertical="center" wrapText="1"/>
    </xf>
    <xf numFmtId="49" fontId="5" fillId="5" borderId="31" xfId="1" applyNumberFormat="1" applyFont="1" applyFill="1" applyBorder="1" applyAlignment="1" applyProtection="1">
      <alignment horizontal="left" vertical="center" wrapText="1"/>
      <protection locked="0"/>
    </xf>
    <xf numFmtId="49" fontId="5" fillId="0" borderId="30" xfId="1" applyNumberFormat="1" applyFont="1" applyBorder="1" applyAlignment="1">
      <alignment horizontal="left" vertical="center" wrapText="1"/>
    </xf>
    <xf numFmtId="49" fontId="5" fillId="0" borderId="30" xfId="1" applyNumberFormat="1" applyFont="1" applyBorder="1" applyAlignment="1">
      <alignment vertical="center" wrapText="1"/>
    </xf>
    <xf numFmtId="49" fontId="3" fillId="0" borderId="10" xfId="0" applyNumberFormat="1" applyFont="1" applyBorder="1" applyAlignment="1">
      <alignment horizontal="center" vertical="center" wrapText="1"/>
    </xf>
    <xf numFmtId="0" fontId="3" fillId="0" borderId="11" xfId="0" applyFont="1" applyBorder="1" applyAlignment="1">
      <alignment horizontal="center" vertical="center"/>
    </xf>
    <xf numFmtId="0" fontId="4" fillId="0" borderId="12" xfId="0" applyFont="1" applyBorder="1" applyAlignment="1">
      <alignment horizontal="center" vertical="center"/>
    </xf>
    <xf numFmtId="49" fontId="3" fillId="0" borderId="15" xfId="0" applyNumberFormat="1" applyFont="1" applyBorder="1" applyAlignment="1">
      <alignment horizontal="center" vertical="center"/>
    </xf>
    <xf numFmtId="0" fontId="2" fillId="0" borderId="11" xfId="0" applyFont="1" applyBorder="1" applyAlignment="1">
      <alignment horizontal="right" vertical="center"/>
    </xf>
    <xf numFmtId="0" fontId="3" fillId="0" borderId="15" xfId="0" applyFont="1" applyBorder="1" applyAlignment="1">
      <alignment horizontal="center" vertical="center"/>
    </xf>
    <xf numFmtId="49" fontId="3" fillId="0" borderId="18" xfId="1" applyNumberFormat="1" applyFont="1" applyBorder="1" applyAlignment="1">
      <alignment horizontal="center" vertical="center"/>
    </xf>
    <xf numFmtId="0" fontId="3" fillId="0" borderId="18" xfId="0" applyFont="1" applyBorder="1" applyAlignment="1">
      <alignment horizontal="center" vertical="center" wrapText="1"/>
    </xf>
    <xf numFmtId="0" fontId="3" fillId="0" borderId="18" xfId="1" applyFont="1" applyBorder="1" applyAlignment="1">
      <alignment horizontal="center" vertical="center" wrapText="1"/>
    </xf>
    <xf numFmtId="49" fontId="3" fillId="8" borderId="22" xfId="1" applyNumberFormat="1" applyFont="1" applyFill="1" applyBorder="1" applyAlignment="1">
      <alignment horizontal="center" vertical="center" wrapText="1"/>
    </xf>
    <xf numFmtId="49" fontId="3" fillId="8" borderId="18" xfId="1" applyNumberFormat="1" applyFont="1" applyFill="1" applyBorder="1" applyAlignment="1">
      <alignment horizontal="center" vertical="center" wrapText="1"/>
    </xf>
    <xf numFmtId="0" fontId="3" fillId="0" borderId="22" xfId="1" applyFont="1" applyBorder="1" applyAlignment="1">
      <alignment horizontal="center" vertical="center" wrapText="1"/>
    </xf>
    <xf numFmtId="49" fontId="3" fillId="0" borderId="13" xfId="1" applyNumberFormat="1" applyFont="1" applyBorder="1" applyAlignment="1">
      <alignment horizontal="left" vertical="center"/>
    </xf>
    <xf numFmtId="0" fontId="3" fillId="0" borderId="22" xfId="0" applyFont="1" applyBorder="1" applyAlignment="1">
      <alignment horizontal="center" vertical="center"/>
    </xf>
    <xf numFmtId="0" fontId="5" fillId="0" borderId="53" xfId="0" applyFont="1" applyBorder="1" applyAlignment="1">
      <alignment vertical="center" wrapText="1"/>
    </xf>
    <xf numFmtId="0" fontId="5" fillId="4" borderId="45" xfId="0" applyFont="1" applyFill="1" applyBorder="1" applyAlignment="1">
      <alignment vertical="center" wrapText="1"/>
    </xf>
    <xf numFmtId="0" fontId="5" fillId="4" borderId="42" xfId="0" applyFont="1" applyFill="1" applyBorder="1" applyAlignment="1">
      <alignment vertical="center" wrapText="1"/>
    </xf>
    <xf numFmtId="0" fontId="5" fillId="4" borderId="54" xfId="0" applyFont="1" applyFill="1" applyBorder="1" applyAlignment="1">
      <alignment vertical="center" wrapText="1"/>
    </xf>
    <xf numFmtId="0" fontId="5" fillId="4" borderId="31" xfId="0" applyFont="1" applyFill="1" applyBorder="1" applyAlignment="1">
      <alignment vertical="center" wrapText="1"/>
    </xf>
    <xf numFmtId="0" fontId="5" fillId="4" borderId="55" xfId="0" applyFont="1" applyFill="1" applyBorder="1" applyAlignment="1">
      <alignment vertical="center" wrapText="1"/>
    </xf>
    <xf numFmtId="0" fontId="5" fillId="4" borderId="56" xfId="0" applyFont="1" applyFill="1" applyBorder="1" applyAlignment="1">
      <alignment vertical="center" wrapText="1"/>
    </xf>
    <xf numFmtId="49" fontId="2" fillId="0" borderId="17" xfId="0" applyNumberFormat="1" applyFont="1" applyBorder="1" applyAlignment="1">
      <alignment horizontal="center" vertical="center" wrapText="1"/>
    </xf>
    <xf numFmtId="49" fontId="2" fillId="0" borderId="15" xfId="0" applyNumberFormat="1" applyFont="1" applyBorder="1" applyAlignment="1">
      <alignment horizontal="center" vertical="center"/>
    </xf>
    <xf numFmtId="0" fontId="3" fillId="0" borderId="0" xfId="0" applyFont="1" applyAlignment="1">
      <alignment horizontal="center" vertical="center"/>
    </xf>
    <xf numFmtId="49" fontId="3" fillId="2" borderId="0" xfId="1" applyNumberFormat="1" applyFont="1" applyFill="1" applyAlignment="1">
      <alignment horizontal="center" vertical="center"/>
    </xf>
    <xf numFmtId="0" fontId="5" fillId="0" borderId="33" xfId="1" applyFont="1" applyBorder="1" applyAlignment="1">
      <alignment vertical="center"/>
    </xf>
    <xf numFmtId="49" fontId="5" fillId="4" borderId="18" xfId="1" applyNumberFormat="1" applyFont="1" applyFill="1" applyBorder="1" applyAlignment="1">
      <alignment horizontal="left" vertical="center"/>
    </xf>
    <xf numFmtId="49" fontId="3" fillId="4" borderId="19" xfId="1" applyNumberFormat="1" applyFont="1" applyFill="1" applyBorder="1" applyAlignment="1">
      <alignment horizontal="center" vertical="center"/>
    </xf>
    <xf numFmtId="49" fontId="3" fillId="4" borderId="7" xfId="1" applyNumberFormat="1" applyFont="1" applyFill="1" applyBorder="1" applyAlignment="1">
      <alignment horizontal="center" vertical="center" wrapText="1"/>
    </xf>
    <xf numFmtId="0" fontId="5" fillId="0" borderId="17" xfId="1" applyFont="1" applyBorder="1" applyAlignment="1">
      <alignment vertical="center"/>
    </xf>
    <xf numFmtId="49" fontId="3" fillId="3" borderId="42" xfId="1" applyNumberFormat="1" applyFont="1" applyFill="1" applyBorder="1" applyAlignment="1">
      <alignment horizontal="center" vertical="center" wrapText="1"/>
    </xf>
    <xf numFmtId="49" fontId="3" fillId="3" borderId="43" xfId="1" applyNumberFormat="1" applyFont="1" applyFill="1" applyBorder="1" applyAlignment="1">
      <alignment horizontal="center" vertical="center" wrapText="1"/>
    </xf>
    <xf numFmtId="0" fontId="3" fillId="5" borderId="15" xfId="1" applyFont="1" applyFill="1" applyBorder="1" applyAlignment="1">
      <alignment horizontal="center" vertical="center" wrapText="1"/>
    </xf>
    <xf numFmtId="0" fontId="5" fillId="5" borderId="15" xfId="1" applyFont="1" applyFill="1" applyBorder="1" applyAlignment="1" applyProtection="1">
      <alignment horizontal="center" vertical="center" wrapText="1"/>
      <protection locked="0"/>
    </xf>
    <xf numFmtId="0" fontId="5" fillId="5" borderId="15" xfId="1" applyFont="1" applyFill="1" applyBorder="1" applyAlignment="1" applyProtection="1">
      <alignment vertical="center" wrapText="1"/>
      <protection locked="0"/>
    </xf>
    <xf numFmtId="0" fontId="3" fillId="4" borderId="16" xfId="1" applyFont="1" applyFill="1" applyBorder="1" applyAlignment="1">
      <alignment horizontal="center" vertical="center" wrapText="1"/>
    </xf>
    <xf numFmtId="0" fontId="5" fillId="4" borderId="16" xfId="1" applyFont="1" applyFill="1" applyBorder="1" applyAlignment="1" applyProtection="1">
      <alignment vertical="center" wrapText="1"/>
      <protection locked="0"/>
    </xf>
    <xf numFmtId="49" fontId="3" fillId="7" borderId="24" xfId="2" applyNumberFormat="1" applyFont="1" applyFill="1" applyBorder="1" applyAlignment="1">
      <alignment horizontal="right" vertical="center" wrapText="1"/>
    </xf>
    <xf numFmtId="164" fontId="5" fillId="7" borderId="0" xfId="1" applyNumberFormat="1" applyFont="1" applyFill="1" applyAlignment="1">
      <alignment horizontal="center" vertical="center" wrapText="1"/>
    </xf>
    <xf numFmtId="0" fontId="3" fillId="5" borderId="42" xfId="1" applyFont="1" applyFill="1" applyBorder="1" applyAlignment="1">
      <alignment horizontal="center" vertical="center" wrapText="1"/>
    </xf>
    <xf numFmtId="0" fontId="5" fillId="5" borderId="43" xfId="1" applyFont="1" applyFill="1" applyBorder="1" applyAlignment="1">
      <alignment horizontal="right" vertical="center" wrapText="1"/>
    </xf>
    <xf numFmtId="0" fontId="5" fillId="5" borderId="42" xfId="1" applyFont="1" applyFill="1" applyBorder="1" applyAlignment="1" applyProtection="1">
      <alignment horizontal="center" vertical="center" wrapText="1"/>
      <protection locked="0"/>
    </xf>
    <xf numFmtId="0" fontId="5" fillId="4" borderId="15" xfId="0" applyFont="1" applyFill="1" applyBorder="1" applyAlignment="1">
      <alignment vertical="center" wrapText="1"/>
    </xf>
    <xf numFmtId="0" fontId="5" fillId="4" borderId="15" xfId="0" applyFont="1" applyFill="1" applyBorder="1" applyAlignment="1" applyProtection="1">
      <alignment vertical="center" wrapText="1"/>
      <protection locked="0"/>
    </xf>
    <xf numFmtId="0" fontId="3" fillId="0" borderId="58" xfId="0" applyFont="1" applyBorder="1" applyAlignment="1">
      <alignment horizontal="center" vertical="center" wrapText="1"/>
    </xf>
    <xf numFmtId="0" fontId="5" fillId="7" borderId="42" xfId="0" applyFont="1" applyFill="1" applyBorder="1" applyAlignment="1">
      <alignment horizontal="right" vertical="center" wrapText="1"/>
    </xf>
    <xf numFmtId="0" fontId="5" fillId="7" borderId="43" xfId="0" applyFont="1" applyFill="1" applyBorder="1" applyAlignment="1">
      <alignment horizontal="right" vertical="center" wrapText="1"/>
    </xf>
    <xf numFmtId="0" fontId="5" fillId="7" borderId="42" xfId="0" applyFont="1" applyFill="1" applyBorder="1" applyAlignment="1" applyProtection="1">
      <alignment vertical="center" wrapText="1"/>
      <protection locked="0"/>
    </xf>
    <xf numFmtId="0" fontId="3" fillId="0" borderId="59" xfId="0" applyFont="1" applyBorder="1" applyAlignment="1">
      <alignment horizontal="center" vertical="center" wrapText="1"/>
    </xf>
    <xf numFmtId="0" fontId="5" fillId="7" borderId="25" xfId="0" applyFont="1" applyFill="1" applyBorder="1" applyAlignment="1">
      <alignment horizontal="right" wrapText="1"/>
    </xf>
    <xf numFmtId="0" fontId="5" fillId="7" borderId="26" xfId="0" applyFont="1" applyFill="1" applyBorder="1" applyAlignment="1" applyProtection="1">
      <alignment wrapText="1"/>
      <protection locked="0"/>
    </xf>
    <xf numFmtId="0" fontId="5" fillId="4" borderId="26" xfId="0" applyFont="1" applyFill="1" applyBorder="1" applyAlignment="1" applyProtection="1">
      <alignment wrapText="1"/>
      <protection locked="0"/>
    </xf>
    <xf numFmtId="0" fontId="5" fillId="4" borderId="26" xfId="0" applyFont="1" applyFill="1" applyBorder="1" applyAlignment="1" applyProtection="1">
      <alignment vertical="center" wrapText="1"/>
      <protection locked="0"/>
    </xf>
    <xf numFmtId="0" fontId="5" fillId="4" borderId="0" xfId="0" applyFont="1" applyFill="1" applyAlignment="1">
      <alignment vertical="center" wrapText="1"/>
    </xf>
    <xf numFmtId="0" fontId="5" fillId="6" borderId="15" xfId="0" applyFont="1" applyFill="1" applyBorder="1" applyAlignment="1">
      <alignment horizontal="right" vertical="center" wrapText="1"/>
    </xf>
    <xf numFmtId="0" fontId="5" fillId="6" borderId="0" xfId="0" applyFont="1" applyFill="1" applyAlignment="1">
      <alignment horizontal="right" vertical="center" wrapText="1"/>
    </xf>
    <xf numFmtId="0" fontId="5" fillId="6" borderId="15" xfId="0" applyFont="1" applyFill="1" applyBorder="1" applyAlignment="1" applyProtection="1">
      <alignment vertical="center" wrapText="1"/>
      <protection locked="0"/>
    </xf>
    <xf numFmtId="0" fontId="5" fillId="7" borderId="42" xfId="0" applyFont="1" applyFill="1" applyBorder="1" applyAlignment="1">
      <alignment vertical="center" wrapText="1"/>
    </xf>
    <xf numFmtId="0" fontId="5" fillId="7" borderId="42" xfId="0" applyFont="1" applyFill="1" applyBorder="1" applyAlignment="1" applyProtection="1">
      <alignment horizontal="right" vertical="center" wrapText="1"/>
      <protection locked="0"/>
    </xf>
    <xf numFmtId="0" fontId="5" fillId="0" borderId="41" xfId="0" applyFont="1" applyBorder="1" applyAlignment="1">
      <alignment vertical="center"/>
    </xf>
    <xf numFmtId="0" fontId="5" fillId="4" borderId="43" xfId="0" applyFont="1" applyFill="1" applyBorder="1" applyAlignment="1">
      <alignment horizontal="right" vertical="center" wrapText="1"/>
    </xf>
    <xf numFmtId="0" fontId="3" fillId="0" borderId="42" xfId="0" applyFont="1" applyBorder="1" applyAlignment="1">
      <alignment horizontal="center" vertical="center" wrapText="1"/>
    </xf>
    <xf numFmtId="0" fontId="5" fillId="0" borderId="41" xfId="0" applyFont="1" applyBorder="1" applyAlignment="1">
      <alignment horizontal="left" vertical="center" wrapText="1"/>
    </xf>
    <xf numFmtId="0" fontId="3" fillId="0" borderId="41" xfId="0" applyFont="1" applyBorder="1" applyAlignment="1">
      <alignment vertical="center" wrapText="1"/>
    </xf>
    <xf numFmtId="0" fontId="5" fillId="4" borderId="42" xfId="0" applyFont="1" applyFill="1" applyBorder="1" applyAlignment="1">
      <alignment horizontal="center" vertical="center" wrapText="1"/>
    </xf>
    <xf numFmtId="0" fontId="5" fillId="4" borderId="43" xfId="0" applyFont="1" applyFill="1" applyBorder="1" applyAlignment="1">
      <alignment horizontal="center" vertical="center" wrapText="1"/>
    </xf>
    <xf numFmtId="0" fontId="5" fillId="7" borderId="37" xfId="0" applyFont="1" applyFill="1" applyBorder="1" applyAlignment="1" applyProtection="1">
      <alignment vertical="center" wrapText="1"/>
      <protection locked="0"/>
    </xf>
    <xf numFmtId="0" fontId="5" fillId="0" borderId="61" xfId="0" applyFont="1" applyBorder="1" applyAlignment="1">
      <alignment vertical="center" wrapText="1"/>
    </xf>
    <xf numFmtId="0" fontId="5" fillId="7" borderId="43" xfId="0" applyFont="1" applyFill="1" applyBorder="1" applyAlignment="1" applyProtection="1">
      <alignment horizontal="center" vertical="center" wrapText="1"/>
      <protection locked="0"/>
    </xf>
    <xf numFmtId="0" fontId="5" fillId="7" borderId="42" xfId="0" applyFont="1" applyFill="1" applyBorder="1" applyAlignment="1" applyProtection="1">
      <alignment horizontal="center" vertical="center" wrapText="1"/>
      <protection locked="0"/>
    </xf>
    <xf numFmtId="0" fontId="3" fillId="0" borderId="31"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5" xfId="0" applyFont="1" applyBorder="1" applyAlignment="1">
      <alignment horizontal="center" vertical="center" wrapText="1"/>
    </xf>
    <xf numFmtId="49" fontId="5" fillId="0" borderId="64" xfId="0" applyNumberFormat="1" applyFont="1" applyBorder="1" applyAlignment="1">
      <alignment horizontal="center" vertical="center" wrapText="1"/>
    </xf>
    <xf numFmtId="0" fontId="5" fillId="0" borderId="67"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62" xfId="1" applyFont="1" applyBorder="1" applyAlignment="1">
      <alignment horizontal="center" vertical="center"/>
    </xf>
    <xf numFmtId="0" fontId="5" fillId="0" borderId="67" xfId="1" applyFont="1" applyBorder="1" applyAlignment="1">
      <alignment horizontal="center" vertical="center"/>
    </xf>
    <xf numFmtId="49" fontId="5" fillId="0" borderId="63" xfId="1" applyNumberFormat="1" applyFont="1" applyBorder="1" applyAlignment="1">
      <alignment horizontal="center" vertical="center" wrapText="1"/>
    </xf>
    <xf numFmtId="49" fontId="5" fillId="0" borderId="65" xfId="1" applyNumberFormat="1" applyFont="1" applyBorder="1" applyAlignment="1">
      <alignment horizontal="center" vertical="center" wrapText="1"/>
    </xf>
    <xf numFmtId="49" fontId="5" fillId="0" borderId="67" xfId="1" applyNumberFormat="1" applyFont="1" applyBorder="1" applyAlignment="1">
      <alignment horizontal="center" vertical="center" wrapText="1"/>
    </xf>
    <xf numFmtId="49" fontId="5" fillId="0" borderId="62" xfId="1" applyNumberFormat="1" applyFont="1" applyBorder="1" applyAlignment="1">
      <alignment horizontal="center" vertical="center" wrapText="1"/>
    </xf>
    <xf numFmtId="49" fontId="5" fillId="0" borderId="64" xfId="1" applyNumberFormat="1" applyFont="1" applyBorder="1" applyAlignment="1">
      <alignment horizontal="center" vertical="center" wrapText="1"/>
    </xf>
    <xf numFmtId="49" fontId="5" fillId="0" borderId="70" xfId="1" applyNumberFormat="1" applyFont="1" applyBorder="1" applyAlignment="1">
      <alignment horizontal="center" vertical="center" wrapText="1"/>
    </xf>
    <xf numFmtId="0" fontId="5" fillId="0" borderId="41" xfId="1" applyFont="1" applyBorder="1" applyAlignment="1">
      <alignment vertical="center" wrapText="1"/>
    </xf>
    <xf numFmtId="0" fontId="3" fillId="0" borderId="42" xfId="1" applyFont="1" applyBorder="1" applyAlignment="1">
      <alignment vertical="center" wrapText="1"/>
    </xf>
    <xf numFmtId="0" fontId="3" fillId="4" borderId="42" xfId="1" applyFont="1" applyFill="1" applyBorder="1" applyAlignment="1">
      <alignment horizontal="center" vertical="center" wrapText="1"/>
    </xf>
    <xf numFmtId="0" fontId="5" fillId="4" borderId="43" xfId="1" applyFont="1" applyFill="1" applyBorder="1" applyAlignment="1">
      <alignment horizontal="right" vertical="center" wrapText="1"/>
    </xf>
    <xf numFmtId="0" fontId="5" fillId="4" borderId="42" xfId="1" applyFont="1" applyFill="1" applyBorder="1" applyAlignment="1" applyProtection="1">
      <alignment vertical="center" wrapText="1"/>
      <protection locked="0"/>
    </xf>
    <xf numFmtId="0" fontId="5" fillId="0" borderId="66" xfId="0" applyFont="1" applyBorder="1" applyAlignment="1">
      <alignment horizontal="center" vertical="center" wrapText="1"/>
    </xf>
    <xf numFmtId="0" fontId="5" fillId="7" borderId="42" xfId="0" applyFont="1" applyFill="1" applyBorder="1" applyAlignment="1" applyProtection="1">
      <alignment vertical="center"/>
      <protection locked="0"/>
    </xf>
    <xf numFmtId="0" fontId="5" fillId="7" borderId="31" xfId="0" applyFont="1" applyFill="1" applyBorder="1" applyAlignment="1" applyProtection="1">
      <alignment vertical="center"/>
      <protection locked="0"/>
    </xf>
    <xf numFmtId="0" fontId="5" fillId="0" borderId="41" xfId="0" applyFont="1" applyBorder="1" applyAlignment="1">
      <alignment horizontal="justify" vertical="center" wrapText="1"/>
    </xf>
    <xf numFmtId="1" fontId="5" fillId="0" borderId="64" xfId="1" applyNumberFormat="1" applyFont="1" applyBorder="1" applyAlignment="1">
      <alignment horizontal="center" vertical="center" wrapText="1"/>
    </xf>
    <xf numFmtId="0" fontId="5" fillId="0" borderId="64" xfId="1" applyFont="1" applyBorder="1" applyAlignment="1">
      <alignment horizontal="center" vertical="center" wrapText="1"/>
    </xf>
    <xf numFmtId="0" fontId="5" fillId="0" borderId="65" xfId="1" applyFont="1" applyBorder="1" applyAlignment="1">
      <alignment horizontal="center" vertical="center" wrapText="1"/>
    </xf>
    <xf numFmtId="0" fontId="5" fillId="4" borderId="27" xfId="1" applyFont="1" applyFill="1" applyBorder="1" applyAlignment="1">
      <alignment vertical="center" wrapText="1"/>
    </xf>
    <xf numFmtId="1" fontId="5" fillId="0" borderId="63" xfId="1" applyNumberFormat="1" applyFont="1" applyBorder="1" applyAlignment="1">
      <alignment horizontal="center" vertical="center" wrapText="1"/>
    </xf>
    <xf numFmtId="0" fontId="5" fillId="4" borderId="42" xfId="1" applyFont="1" applyFill="1" applyBorder="1" applyAlignment="1">
      <alignment vertical="center" wrapText="1"/>
    </xf>
    <xf numFmtId="0" fontId="5" fillId="4" borderId="42" xfId="1" applyFont="1" applyFill="1" applyBorder="1" applyAlignment="1" applyProtection="1">
      <alignment horizontal="center" vertical="center" wrapText="1"/>
      <protection locked="0"/>
    </xf>
    <xf numFmtId="0" fontId="5" fillId="4" borderId="43" xfId="1" applyFont="1" applyFill="1" applyBorder="1" applyAlignment="1">
      <alignment vertical="center" wrapText="1"/>
    </xf>
    <xf numFmtId="0" fontId="5" fillId="0" borderId="63" xfId="1" applyFont="1" applyBorder="1" applyAlignment="1">
      <alignment horizontal="center" vertical="center" wrapText="1"/>
    </xf>
    <xf numFmtId="0" fontId="5" fillId="0" borderId="69" xfId="1" applyFont="1" applyBorder="1" applyAlignment="1">
      <alignment horizontal="center" vertical="center" wrapText="1"/>
    </xf>
    <xf numFmtId="0" fontId="5" fillId="0" borderId="62" xfId="1" applyFont="1" applyBorder="1" applyAlignment="1">
      <alignment horizontal="center" vertical="center" wrapText="1"/>
    </xf>
    <xf numFmtId="0" fontId="8" fillId="0" borderId="33" xfId="1" quotePrefix="1" applyFont="1" applyBorder="1" applyAlignment="1">
      <alignment vertical="center" wrapText="1"/>
    </xf>
    <xf numFmtId="0" fontId="8" fillId="0" borderId="41" xfId="1" applyFont="1" applyBorder="1" applyAlignment="1">
      <alignment vertical="center" wrapText="1"/>
    </xf>
    <xf numFmtId="0" fontId="5" fillId="4" borderId="42" xfId="1" applyFont="1" applyFill="1" applyBorder="1" applyAlignment="1">
      <alignment horizontal="center" vertical="center" wrapText="1"/>
    </xf>
    <xf numFmtId="0" fontId="5" fillId="0" borderId="32" xfId="1" applyFont="1" applyBorder="1" applyAlignment="1">
      <alignment wrapText="1"/>
    </xf>
    <xf numFmtId="0" fontId="5" fillId="0" borderId="52" xfId="1" applyFont="1" applyBorder="1" applyAlignment="1">
      <alignment horizontal="left" vertical="center" wrapText="1"/>
    </xf>
    <xf numFmtId="0" fontId="3" fillId="0" borderId="72" xfId="1" applyFont="1" applyBorder="1" applyAlignment="1">
      <alignment vertical="center" wrapText="1"/>
    </xf>
    <xf numFmtId="0" fontId="5" fillId="4" borderId="72" xfId="1" applyFont="1" applyFill="1" applyBorder="1" applyAlignment="1">
      <alignment vertical="center" wrapText="1"/>
    </xf>
    <xf numFmtId="0" fontId="5" fillId="4" borderId="73" xfId="1" applyFont="1" applyFill="1" applyBorder="1" applyAlignment="1">
      <alignment horizontal="right" vertical="center" wrapText="1"/>
    </xf>
    <xf numFmtId="0" fontId="5" fillId="4" borderId="72" xfId="1" applyFont="1" applyFill="1" applyBorder="1" applyAlignment="1">
      <alignment horizontal="center" vertical="center" wrapText="1"/>
    </xf>
    <xf numFmtId="0" fontId="5" fillId="4" borderId="26" xfId="1" applyFont="1" applyFill="1" applyBorder="1" applyAlignment="1" applyProtection="1">
      <alignment horizontal="center" vertical="center" wrapText="1"/>
      <protection locked="0"/>
    </xf>
    <xf numFmtId="0" fontId="5" fillId="4" borderId="16" xfId="1" applyFont="1" applyFill="1" applyBorder="1" applyAlignment="1" applyProtection="1">
      <alignment horizontal="center" vertical="center" wrapText="1"/>
      <protection locked="0"/>
    </xf>
    <xf numFmtId="0" fontId="5" fillId="5" borderId="79" xfId="2" applyFont="1" applyFill="1" applyBorder="1" applyAlignment="1" applyProtection="1">
      <alignment horizontal="center" vertical="center" wrapText="1"/>
      <protection locked="0"/>
    </xf>
    <xf numFmtId="49" fontId="5" fillId="5" borderId="47" xfId="1" applyNumberFormat="1" applyFont="1" applyFill="1" applyBorder="1" applyAlignment="1">
      <alignment horizontal="right" vertical="center" wrapText="1"/>
    </xf>
    <xf numFmtId="8" fontId="5" fillId="5" borderId="82" xfId="1" applyNumberFormat="1" applyFont="1" applyFill="1" applyBorder="1" applyAlignment="1" applyProtection="1">
      <alignment horizontal="right" vertical="center" wrapText="1"/>
      <protection locked="0"/>
    </xf>
    <xf numFmtId="49" fontId="5" fillId="5" borderId="48" xfId="1" applyNumberFormat="1" applyFont="1" applyFill="1" applyBorder="1" applyAlignment="1">
      <alignment horizontal="right" vertical="center" wrapText="1"/>
    </xf>
    <xf numFmtId="8" fontId="5" fillId="5" borderId="79" xfId="1" applyNumberFormat="1" applyFont="1" applyFill="1" applyBorder="1" applyAlignment="1" applyProtection="1">
      <alignment horizontal="right" vertical="center" wrapText="1"/>
      <protection locked="0"/>
    </xf>
    <xf numFmtId="49" fontId="5" fillId="5" borderId="50" xfId="1" applyNumberFormat="1" applyFont="1" applyFill="1" applyBorder="1" applyAlignment="1">
      <alignment horizontal="right" vertical="center" wrapText="1"/>
    </xf>
    <xf numFmtId="8" fontId="11" fillId="5" borderId="83" xfId="1" applyNumberFormat="1" applyFont="1" applyFill="1" applyBorder="1" applyAlignment="1" applyProtection="1">
      <alignment horizontal="right" vertical="center" wrapText="1"/>
      <protection locked="0"/>
    </xf>
    <xf numFmtId="8" fontId="5" fillId="5" borderId="83" xfId="1" applyNumberFormat="1" applyFont="1" applyFill="1" applyBorder="1" applyAlignment="1">
      <alignment horizontal="right" vertical="center" wrapText="1"/>
    </xf>
    <xf numFmtId="10" fontId="5" fillId="5" borderId="83" xfId="1" applyNumberFormat="1" applyFont="1" applyFill="1" applyBorder="1" applyAlignment="1" applyProtection="1">
      <alignment horizontal="right" vertical="center" wrapText="1"/>
      <protection locked="0"/>
    </xf>
    <xf numFmtId="49" fontId="3" fillId="5" borderId="50" xfId="1" applyNumberFormat="1" applyFont="1" applyFill="1" applyBorder="1" applyAlignment="1">
      <alignment horizontal="right" vertical="center" wrapText="1"/>
    </xf>
    <xf numFmtId="8" fontId="3" fillId="5" borderId="83" xfId="1" applyNumberFormat="1" applyFont="1" applyFill="1" applyBorder="1" applyAlignment="1">
      <alignment horizontal="right" vertical="center" wrapText="1"/>
    </xf>
    <xf numFmtId="49" fontId="5" fillId="4" borderId="71" xfId="1" applyNumberFormat="1" applyFont="1" applyFill="1" applyBorder="1" applyAlignment="1">
      <alignment horizontal="right" vertical="center" wrapText="1"/>
    </xf>
    <xf numFmtId="8" fontId="5" fillId="4" borderId="84" xfId="1" applyNumberFormat="1" applyFont="1" applyFill="1" applyBorder="1" applyAlignment="1">
      <alignment horizontal="right" vertical="center" wrapText="1"/>
    </xf>
    <xf numFmtId="49" fontId="5" fillId="3" borderId="48" xfId="2" applyNumberFormat="1" applyFont="1" applyFill="1" applyBorder="1" applyAlignment="1">
      <alignment horizontal="right" vertical="center" wrapText="1"/>
    </xf>
    <xf numFmtId="49" fontId="5" fillId="3" borderId="79" xfId="2" applyNumberFormat="1" applyFont="1" applyFill="1" applyBorder="1" applyAlignment="1">
      <alignment horizontal="center" vertical="center" wrapText="1"/>
    </xf>
    <xf numFmtId="49" fontId="5" fillId="3" borderId="85" xfId="2" applyNumberFormat="1" applyFont="1" applyFill="1" applyBorder="1" applyAlignment="1">
      <alignment horizontal="right" vertical="center" wrapText="1"/>
    </xf>
    <xf numFmtId="49" fontId="5" fillId="3" borderId="86" xfId="2" applyNumberFormat="1" applyFont="1" applyFill="1" applyBorder="1" applyAlignment="1">
      <alignment horizontal="center" vertical="center" wrapText="1"/>
    </xf>
    <xf numFmtId="49" fontId="5" fillId="7" borderId="48" xfId="2" applyNumberFormat="1" applyFont="1" applyFill="1" applyBorder="1" applyAlignment="1">
      <alignment horizontal="right" vertical="center" wrapText="1"/>
    </xf>
    <xf numFmtId="0" fontId="5" fillId="7" borderId="79" xfId="2" applyFont="1" applyFill="1" applyBorder="1" applyAlignment="1" applyProtection="1">
      <alignment horizontal="center" vertical="center" wrapText="1"/>
      <protection locked="0"/>
    </xf>
    <xf numFmtId="49" fontId="5" fillId="5" borderId="48" xfId="2" applyNumberFormat="1" applyFont="1" applyFill="1" applyBorder="1" applyAlignment="1">
      <alignment horizontal="right" vertical="center" wrapText="1"/>
    </xf>
    <xf numFmtId="0" fontId="5" fillId="7" borderId="48" xfId="1" applyFont="1" applyFill="1" applyBorder="1" applyAlignment="1">
      <alignment horizontal="right" vertical="center" wrapText="1"/>
    </xf>
    <xf numFmtId="0" fontId="5" fillId="7" borderId="79" xfId="1" applyFont="1" applyFill="1" applyBorder="1" applyAlignment="1" applyProtection="1">
      <alignment horizontal="left" vertical="center" wrapText="1"/>
      <protection locked="0"/>
    </xf>
    <xf numFmtId="0" fontId="5" fillId="7" borderId="80" xfId="1" applyFont="1" applyFill="1" applyBorder="1" applyAlignment="1">
      <alignment horizontal="right" vertical="center" wrapText="1"/>
    </xf>
    <xf numFmtId="0" fontId="5" fillId="7" borderId="81" xfId="1" applyFont="1" applyFill="1" applyBorder="1" applyAlignment="1" applyProtection="1">
      <alignment horizontal="left" vertical="center" wrapText="1"/>
      <protection locked="0"/>
    </xf>
    <xf numFmtId="49" fontId="5" fillId="5" borderId="47" xfId="2" applyNumberFormat="1" applyFont="1" applyFill="1" applyBorder="1" applyAlignment="1">
      <alignment horizontal="right" vertical="center" wrapText="1"/>
    </xf>
    <xf numFmtId="0" fontId="5" fillId="5" borderId="82" xfId="2" applyFont="1" applyFill="1" applyBorder="1" applyAlignment="1" applyProtection="1">
      <alignment horizontal="left" vertical="center" wrapText="1"/>
      <protection locked="0"/>
    </xf>
    <xf numFmtId="0" fontId="5" fillId="5" borderId="79" xfId="2" applyFont="1" applyFill="1" applyBorder="1" applyAlignment="1" applyProtection="1">
      <alignment horizontal="left" vertical="center" wrapText="1"/>
      <protection locked="0"/>
    </xf>
    <xf numFmtId="0" fontId="5" fillId="7" borderId="48" xfId="0" applyFont="1" applyFill="1" applyBorder="1" applyAlignment="1">
      <alignment horizontal="center" vertical="center" wrapText="1"/>
    </xf>
    <xf numFmtId="0" fontId="5" fillId="7" borderId="79" xfId="0" applyFont="1" applyFill="1" applyBorder="1" applyAlignment="1" applyProtection="1">
      <alignment wrapText="1"/>
      <protection locked="0"/>
    </xf>
    <xf numFmtId="0" fontId="4" fillId="0" borderId="18" xfId="1" applyFont="1" applyBorder="1" applyAlignment="1">
      <alignment horizontal="left" vertical="center"/>
    </xf>
    <xf numFmtId="49" fontId="5" fillId="0" borderId="21" xfId="1" applyNumberFormat="1" applyFont="1" applyBorder="1" applyAlignment="1">
      <alignment horizontal="center" vertical="center" wrapText="1"/>
    </xf>
    <xf numFmtId="0" fontId="5" fillId="0" borderId="6" xfId="1" applyFont="1" applyBorder="1" applyAlignment="1">
      <alignment vertical="center" wrapText="1"/>
    </xf>
    <xf numFmtId="0" fontId="3" fillId="0" borderId="20" xfId="1" applyFont="1" applyBorder="1" applyAlignment="1">
      <alignment horizontal="center" vertical="center" wrapText="1"/>
    </xf>
    <xf numFmtId="0" fontId="5" fillId="0" borderId="21" xfId="1" applyFont="1" applyBorder="1" applyAlignment="1">
      <alignment horizontal="right" vertical="center" wrapText="1"/>
    </xf>
    <xf numFmtId="0" fontId="5" fillId="0" borderId="20" xfId="1" applyFont="1" applyBorder="1" applyAlignment="1" applyProtection="1">
      <alignment vertical="center" wrapText="1"/>
      <protection locked="0"/>
    </xf>
    <xf numFmtId="49" fontId="5" fillId="0" borderId="19" xfId="1" applyNumberFormat="1" applyFont="1" applyBorder="1" applyAlignment="1">
      <alignment horizontal="center" vertical="center" wrapText="1"/>
    </xf>
    <xf numFmtId="49" fontId="5" fillId="0" borderId="0" xfId="1" applyNumberFormat="1"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49" fontId="5" fillId="0" borderId="0" xfId="1" applyNumberFormat="1" applyFont="1" applyAlignment="1">
      <alignment horizontal="left" vertical="center"/>
    </xf>
    <xf numFmtId="49" fontId="3" fillId="0" borderId="0" xfId="1" applyNumberFormat="1" applyFont="1" applyAlignment="1">
      <alignment horizontal="left" vertical="center" wrapText="1"/>
    </xf>
    <xf numFmtId="49" fontId="5" fillId="0" borderId="12" xfId="1" applyNumberFormat="1" applyFont="1" applyBorder="1" applyAlignment="1">
      <alignment horizontal="left" vertical="center" wrapText="1"/>
    </xf>
    <xf numFmtId="0" fontId="5" fillId="0" borderId="68" xfId="1" applyFont="1" applyBorder="1" applyAlignment="1">
      <alignment horizontal="center" vertical="center" wrapText="1"/>
    </xf>
    <xf numFmtId="0" fontId="5" fillId="0" borderId="70" xfId="1" applyFont="1" applyBorder="1" applyAlignment="1">
      <alignment horizontal="center" vertical="center" wrapText="1"/>
    </xf>
    <xf numFmtId="0" fontId="5" fillId="0" borderId="87" xfId="1" applyFont="1" applyBorder="1" applyAlignment="1">
      <alignment horizontal="center" vertical="center" wrapText="1"/>
    </xf>
    <xf numFmtId="0" fontId="5" fillId="0" borderId="88" xfId="1" applyFont="1" applyBorder="1" applyAlignment="1">
      <alignment horizontal="center" vertical="center" wrapText="1"/>
    </xf>
    <xf numFmtId="0" fontId="5" fillId="0" borderId="66" xfId="1" applyFont="1" applyBorder="1" applyAlignment="1">
      <alignment horizontal="center" vertical="center" wrapText="1"/>
    </xf>
    <xf numFmtId="0" fontId="5" fillId="0" borderId="67" xfId="1" applyFont="1" applyBorder="1" applyAlignment="1">
      <alignment horizontal="center" vertical="center" wrapText="1"/>
    </xf>
    <xf numFmtId="49" fontId="5" fillId="0" borderId="67" xfId="2" applyNumberFormat="1" applyFont="1" applyBorder="1" applyAlignment="1">
      <alignment horizontal="center" vertical="center"/>
    </xf>
    <xf numFmtId="49" fontId="5" fillId="0" borderId="64" xfId="2" applyNumberFormat="1" applyFont="1" applyBorder="1" applyAlignment="1">
      <alignment horizontal="center" vertical="center"/>
    </xf>
    <xf numFmtId="49" fontId="5" fillId="0" borderId="10" xfId="1" applyNumberFormat="1" applyFont="1" applyBorder="1" applyAlignment="1">
      <alignment horizontal="left" vertical="center" wrapText="1"/>
    </xf>
    <xf numFmtId="49" fontId="5" fillId="0" borderId="17" xfId="1" applyNumberFormat="1" applyFont="1" applyBorder="1" applyAlignment="1">
      <alignment horizontal="left" vertical="center" wrapText="1"/>
    </xf>
    <xf numFmtId="49" fontId="5" fillId="0" borderId="14" xfId="1" applyNumberFormat="1" applyFont="1" applyBorder="1" applyAlignment="1">
      <alignment horizontal="left" vertical="center" wrapText="1"/>
    </xf>
    <xf numFmtId="0" fontId="5" fillId="0" borderId="21" xfId="1" applyFont="1" applyBorder="1" applyAlignment="1">
      <alignment horizontal="left" vertical="center" wrapText="1"/>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15" xfId="1" applyFont="1" applyBorder="1" applyAlignment="1">
      <alignment horizontal="left" vertical="center" wrapText="1"/>
    </xf>
    <xf numFmtId="0" fontId="6"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49" fontId="3" fillId="4" borderId="18" xfId="1" applyNumberFormat="1" applyFont="1" applyFill="1" applyBorder="1" applyAlignment="1">
      <alignment horizontal="center" vertical="center" wrapText="1"/>
    </xf>
    <xf numFmtId="49" fontId="3" fillId="4" borderId="20" xfId="1" applyNumberFormat="1" applyFont="1" applyFill="1" applyBorder="1" applyAlignment="1">
      <alignment horizontal="center" vertical="center" wrapText="1"/>
    </xf>
    <xf numFmtId="49" fontId="3" fillId="0" borderId="2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5" fillId="0" borderId="12" xfId="1" applyNumberFormat="1" applyFont="1" applyBorder="1" applyAlignment="1">
      <alignment horizontal="left" vertical="center" wrapText="1"/>
    </xf>
    <xf numFmtId="49" fontId="5" fillId="0" borderId="11" xfId="1" applyNumberFormat="1" applyFont="1" applyBorder="1" applyAlignment="1">
      <alignment horizontal="left" vertical="center" wrapText="1"/>
    </xf>
    <xf numFmtId="49" fontId="5" fillId="0" borderId="0" xfId="1" applyNumberFormat="1" applyFont="1" applyAlignment="1">
      <alignment horizontal="left" vertical="center" wrapText="1"/>
    </xf>
    <xf numFmtId="49" fontId="5" fillId="0" borderId="15" xfId="1" applyNumberFormat="1" applyFont="1" applyBorder="1" applyAlignment="1">
      <alignment horizontal="left" vertical="center" wrapText="1"/>
    </xf>
    <xf numFmtId="49" fontId="5" fillId="0" borderId="27" xfId="1" applyNumberFormat="1" applyFont="1" applyBorder="1" applyAlignment="1">
      <alignment horizontal="left" vertical="center" wrapText="1"/>
    </xf>
    <xf numFmtId="49" fontId="5" fillId="0" borderId="16" xfId="1" applyNumberFormat="1" applyFont="1" applyBorder="1" applyAlignment="1">
      <alignment horizontal="left" vertical="center" wrapText="1"/>
    </xf>
    <xf numFmtId="49" fontId="5" fillId="5" borderId="22" xfId="1" applyNumberFormat="1" applyFont="1" applyFill="1" applyBorder="1" applyAlignment="1">
      <alignment horizontal="left" vertical="center" wrapText="1"/>
    </xf>
    <xf numFmtId="49" fontId="5" fillId="5" borderId="0" xfId="1" applyNumberFormat="1" applyFont="1" applyFill="1" applyAlignment="1">
      <alignment horizontal="left" vertical="center" wrapText="1"/>
    </xf>
    <xf numFmtId="49" fontId="5" fillId="5" borderId="15" xfId="1" applyNumberFormat="1" applyFont="1" applyFill="1" applyBorder="1" applyAlignment="1">
      <alignment horizontal="left" vertical="center" wrapText="1"/>
    </xf>
    <xf numFmtId="49" fontId="5" fillId="6" borderId="24" xfId="1" applyNumberFormat="1" applyFont="1" applyFill="1" applyBorder="1" applyAlignment="1">
      <alignment horizontal="left" vertical="center" wrapText="1"/>
    </xf>
    <xf numFmtId="49" fontId="5" fillId="6" borderId="25" xfId="1" applyNumberFormat="1" applyFont="1" applyFill="1" applyBorder="1" applyAlignment="1">
      <alignment horizontal="left" vertical="center" wrapText="1"/>
    </xf>
    <xf numFmtId="49" fontId="5" fillId="6" borderId="26" xfId="1" applyNumberFormat="1" applyFont="1" applyFill="1" applyBorder="1" applyAlignment="1">
      <alignment horizontal="left" vertical="center" wrapText="1"/>
    </xf>
    <xf numFmtId="49" fontId="5" fillId="4" borderId="24" xfId="1" applyNumberFormat="1" applyFont="1" applyFill="1" applyBorder="1" applyAlignment="1">
      <alignment horizontal="left" vertical="center" wrapText="1"/>
    </xf>
    <xf numFmtId="49" fontId="5" fillId="4" borderId="25" xfId="1" applyNumberFormat="1" applyFont="1" applyFill="1" applyBorder="1" applyAlignment="1">
      <alignment horizontal="left" vertical="center" wrapText="1"/>
    </xf>
    <xf numFmtId="49" fontId="5" fillId="4" borderId="26" xfId="1" applyNumberFormat="1" applyFont="1" applyFill="1" applyBorder="1" applyAlignment="1">
      <alignment horizontal="left" vertical="center" wrapText="1"/>
    </xf>
    <xf numFmtId="49" fontId="5" fillId="7" borderId="13" xfId="1" applyNumberFormat="1" applyFont="1" applyFill="1" applyBorder="1" applyAlignment="1">
      <alignment horizontal="left" vertical="center" wrapText="1"/>
    </xf>
    <xf numFmtId="49" fontId="5" fillId="7" borderId="27" xfId="1" applyNumberFormat="1" applyFont="1" applyFill="1" applyBorder="1" applyAlignment="1">
      <alignment horizontal="left" vertical="center" wrapText="1"/>
    </xf>
    <xf numFmtId="49" fontId="5" fillId="7" borderId="16" xfId="1" applyNumberFormat="1" applyFont="1" applyFill="1" applyBorder="1" applyAlignment="1">
      <alignment horizontal="left" vertical="center" wrapText="1"/>
    </xf>
    <xf numFmtId="0" fontId="5" fillId="0" borderId="21" xfId="1" applyFont="1" applyBorder="1" applyAlignment="1">
      <alignment horizontal="left" wrapText="1"/>
    </xf>
    <xf numFmtId="0" fontId="5" fillId="0" borderId="20" xfId="1" applyFont="1" applyBorder="1" applyAlignment="1">
      <alignment horizontal="left" wrapText="1"/>
    </xf>
    <xf numFmtId="49" fontId="3" fillId="8" borderId="8" xfId="1" applyNumberFormat="1" applyFont="1" applyFill="1" applyBorder="1" applyAlignment="1">
      <alignment horizontal="center" vertical="center" wrapText="1"/>
    </xf>
    <xf numFmtId="49" fontId="3" fillId="8" borderId="22" xfId="1" applyNumberFormat="1" applyFont="1" applyFill="1" applyBorder="1" applyAlignment="1">
      <alignment horizontal="center" vertical="center" wrapText="1"/>
    </xf>
    <xf numFmtId="49" fontId="5" fillId="8" borderId="10" xfId="1" applyNumberFormat="1" applyFont="1" applyFill="1" applyBorder="1" applyAlignment="1">
      <alignment horizontal="left" vertical="center" wrapText="1"/>
    </xf>
    <xf numFmtId="49" fontId="5" fillId="8" borderId="12" xfId="1" applyNumberFormat="1" applyFont="1" applyFill="1" applyBorder="1" applyAlignment="1">
      <alignment horizontal="left" vertical="center" wrapText="1"/>
    </xf>
    <xf numFmtId="49" fontId="5" fillId="8" borderId="11" xfId="1" applyNumberFormat="1" applyFont="1" applyFill="1" applyBorder="1" applyAlignment="1">
      <alignment horizontal="left" vertical="center" wrapText="1"/>
    </xf>
    <xf numFmtId="49" fontId="5" fillId="8" borderId="33" xfId="1" applyNumberFormat="1" applyFont="1" applyFill="1" applyBorder="1" applyAlignment="1">
      <alignment horizontal="left" vertical="center" wrapText="1"/>
    </xf>
    <xf numFmtId="49" fontId="5" fillId="8" borderId="25" xfId="1" applyNumberFormat="1" applyFont="1" applyFill="1" applyBorder="1" applyAlignment="1">
      <alignment horizontal="left" vertical="center" wrapText="1"/>
    </xf>
    <xf numFmtId="49" fontId="5" fillId="8" borderId="26" xfId="1" applyNumberFormat="1" applyFont="1" applyFill="1" applyBorder="1" applyAlignment="1">
      <alignment horizontal="left" vertical="center" wrapText="1"/>
    </xf>
    <xf numFmtId="0" fontId="5" fillId="0" borderId="25" xfId="1" applyFont="1" applyBorder="1" applyAlignment="1">
      <alignment horizontal="left" vertical="center" wrapText="1"/>
    </xf>
    <xf numFmtId="0" fontId="5" fillId="0" borderId="26" xfId="1" applyFont="1" applyBorder="1" applyAlignment="1">
      <alignment horizontal="left" vertical="center" wrapText="1"/>
    </xf>
    <xf numFmtId="49" fontId="3" fillId="8" borderId="13" xfId="1" applyNumberFormat="1" applyFont="1" applyFill="1" applyBorder="1" applyAlignment="1">
      <alignment horizontal="center" vertical="center" wrapText="1"/>
    </xf>
    <xf numFmtId="0" fontId="5" fillId="0" borderId="66" xfId="1" applyFont="1" applyBorder="1" applyAlignment="1">
      <alignment horizontal="center" vertical="center"/>
    </xf>
    <xf numFmtId="0" fontId="5" fillId="0" borderId="70" xfId="1" applyFont="1" applyBorder="1" applyAlignment="1">
      <alignment horizontal="center" vertical="center"/>
    </xf>
    <xf numFmtId="0" fontId="5" fillId="0" borderId="43" xfId="1" applyFont="1" applyBorder="1" applyAlignment="1">
      <alignment horizontal="left" vertical="center" wrapText="1"/>
    </xf>
    <xf numFmtId="0" fontId="5" fillId="0" borderId="42" xfId="1" applyFont="1" applyBorder="1" applyAlignment="1">
      <alignment horizontal="left" vertical="center" wrapText="1"/>
    </xf>
    <xf numFmtId="0" fontId="5" fillId="0" borderId="27" xfId="1" applyFont="1" applyBorder="1" applyAlignment="1">
      <alignment horizontal="left" vertical="center" wrapText="1"/>
    </xf>
    <xf numFmtId="0" fontId="5" fillId="0" borderId="16" xfId="1" applyFont="1" applyBorder="1" applyAlignment="1">
      <alignment horizontal="left" vertical="center" wrapText="1"/>
    </xf>
    <xf numFmtId="49" fontId="3" fillId="8" borderId="22" xfId="2" applyNumberFormat="1" applyFont="1" applyFill="1" applyBorder="1" applyAlignment="1">
      <alignment horizontal="center" vertical="center" wrapText="1"/>
    </xf>
    <xf numFmtId="0" fontId="5" fillId="0" borderId="67" xfId="2" applyFont="1" applyBorder="1" applyAlignment="1">
      <alignment horizontal="center" vertical="center"/>
    </xf>
    <xf numFmtId="0" fontId="5" fillId="0" borderId="0" xfId="2" applyFont="1" applyAlignment="1">
      <alignment horizontal="left" vertical="center" wrapText="1"/>
    </xf>
    <xf numFmtId="0" fontId="5" fillId="0" borderId="15" xfId="2" applyFont="1" applyBorder="1" applyAlignment="1">
      <alignment horizontal="left" vertical="center" wrapText="1"/>
    </xf>
    <xf numFmtId="0" fontId="3" fillId="0" borderId="8" xfId="1" applyFont="1" applyBorder="1" applyAlignment="1">
      <alignment horizontal="center" vertical="center" wrapText="1"/>
    </xf>
    <xf numFmtId="0" fontId="3" fillId="0" borderId="13" xfId="1" applyFont="1" applyBorder="1" applyAlignment="1">
      <alignment horizontal="center" vertical="center" wrapText="1"/>
    </xf>
    <xf numFmtId="0" fontId="5" fillId="0" borderId="30" xfId="1" applyFont="1" applyBorder="1" applyAlignment="1">
      <alignment horizontal="left" vertical="center" wrapText="1"/>
    </xf>
    <xf numFmtId="0" fontId="5" fillId="0" borderId="31" xfId="1" applyFont="1" applyBorder="1" applyAlignment="1">
      <alignment horizontal="left" vertical="center" wrapText="1"/>
    </xf>
    <xf numFmtId="0" fontId="3" fillId="0" borderId="45" xfId="0" applyFont="1" applyBorder="1" applyAlignment="1">
      <alignment horizontal="center" vertical="center"/>
    </xf>
    <xf numFmtId="0" fontId="3" fillId="0" borderId="54" xfId="0" applyFont="1" applyBorder="1" applyAlignment="1">
      <alignment horizontal="center" vertical="center"/>
    </xf>
    <xf numFmtId="0" fontId="3" fillId="0" borderId="45"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24" xfId="0" applyFont="1" applyBorder="1" applyAlignment="1">
      <alignment horizontal="center" vertical="center"/>
    </xf>
    <xf numFmtId="0" fontId="3" fillId="0" borderId="60" xfId="0" applyFont="1" applyBorder="1" applyAlignment="1">
      <alignment horizontal="center" vertical="center"/>
    </xf>
    <xf numFmtId="0" fontId="3" fillId="0" borderId="22" xfId="1" applyFont="1" applyBorder="1" applyAlignment="1">
      <alignment horizontal="center" vertical="center" wrapText="1"/>
    </xf>
    <xf numFmtId="0" fontId="3" fillId="0" borderId="22" xfId="0" applyFont="1" applyBorder="1" applyAlignment="1">
      <alignment horizontal="center" vertical="center" wrapText="1"/>
    </xf>
    <xf numFmtId="0" fontId="3" fillId="0" borderId="45"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54" xfId="1" applyFont="1" applyBorder="1" applyAlignment="1">
      <alignment horizontal="center" vertical="center" wrapText="1"/>
    </xf>
    <xf numFmtId="0" fontId="5" fillId="0" borderId="17" xfId="0" applyFont="1" applyBorder="1" applyAlignment="1">
      <alignment horizontal="left" vertical="center" wrapText="1"/>
    </xf>
    <xf numFmtId="0" fontId="5" fillId="0" borderId="34" xfId="0" applyFont="1" applyBorder="1" applyAlignment="1">
      <alignment horizontal="left" vertical="center" wrapText="1"/>
    </xf>
    <xf numFmtId="0" fontId="5" fillId="0" borderId="33" xfId="0" applyFont="1" applyBorder="1" applyAlignment="1">
      <alignment horizontal="left" vertical="center" wrapText="1"/>
    </xf>
    <xf numFmtId="0" fontId="5" fillId="0" borderId="64" xfId="0" applyFont="1" applyBorder="1" applyAlignment="1">
      <alignment horizontal="center" vertical="center" wrapText="1"/>
    </xf>
    <xf numFmtId="0" fontId="5" fillId="7" borderId="57" xfId="0" applyFont="1" applyFill="1" applyBorder="1" applyAlignment="1">
      <alignment horizontal="center" vertical="center" wrapText="1"/>
    </xf>
    <xf numFmtId="0" fontId="5" fillId="7" borderId="44"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24" xfId="0" applyFont="1" applyBorder="1" applyAlignment="1">
      <alignment horizontal="center" vertical="center" wrapText="1"/>
    </xf>
    <xf numFmtId="0" fontId="3" fillId="4" borderId="24" xfId="1" applyFont="1" applyFill="1" applyBorder="1" applyAlignment="1">
      <alignment horizontal="center" vertical="center" wrapText="1"/>
    </xf>
    <xf numFmtId="0" fontId="5" fillId="4" borderId="26" xfId="1" applyFont="1" applyFill="1" applyBorder="1" applyAlignment="1">
      <alignment horizontal="center" vertical="center" wrapText="1"/>
    </xf>
    <xf numFmtId="49" fontId="3" fillId="0" borderId="45" xfId="1" applyNumberFormat="1" applyFont="1" applyBorder="1" applyAlignment="1">
      <alignment horizontal="center" vertical="center" wrapText="1"/>
    </xf>
    <xf numFmtId="49" fontId="3" fillId="0" borderId="24" xfId="1" applyNumberFormat="1" applyFont="1" applyBorder="1" applyAlignment="1">
      <alignment horizontal="center" vertical="center" wrapText="1"/>
    </xf>
    <xf numFmtId="49" fontId="3" fillId="0" borderId="54" xfId="1" applyNumberFormat="1" applyFont="1" applyBorder="1" applyAlignment="1">
      <alignment horizontal="center" vertical="center" wrapText="1"/>
    </xf>
    <xf numFmtId="49" fontId="3" fillId="0" borderId="22" xfId="1" applyNumberFormat="1" applyFont="1" applyBorder="1" applyAlignment="1">
      <alignment horizontal="center" vertical="center" wrapText="1"/>
    </xf>
    <xf numFmtId="49" fontId="3" fillId="0" borderId="8" xfId="1" applyNumberFormat="1" applyFont="1" applyBorder="1" applyAlignment="1">
      <alignment horizontal="center" vertical="center" wrapText="1"/>
    </xf>
    <xf numFmtId="49" fontId="5" fillId="0" borderId="66" xfId="0" applyNumberFormat="1" applyFont="1" applyBorder="1" applyAlignment="1">
      <alignment horizontal="center" vertical="center" wrapText="1"/>
    </xf>
    <xf numFmtId="49" fontId="5" fillId="0" borderId="67" xfId="0" applyNumberFormat="1" applyFont="1" applyBorder="1" applyAlignment="1">
      <alignment horizontal="center" vertical="center" wrapText="1"/>
    </xf>
    <xf numFmtId="49" fontId="5" fillId="0" borderId="68" xfId="0" applyNumberFormat="1" applyFont="1" applyBorder="1" applyAlignment="1">
      <alignment horizontal="center" vertical="center" wrapText="1"/>
    </xf>
    <xf numFmtId="0" fontId="3" fillId="0" borderId="47" xfId="0" applyFont="1" applyBorder="1" applyAlignment="1">
      <alignment horizontal="center" vertical="center" wrapText="1"/>
    </xf>
    <xf numFmtId="0" fontId="3" fillId="0" borderId="71"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70" xfId="0"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45" xfId="1" applyNumberFormat="1" applyFont="1" applyBorder="1" applyAlignment="1">
      <alignment horizontal="left" vertical="center" wrapText="1"/>
    </xf>
    <xf numFmtId="49" fontId="3" fillId="0" borderId="24" xfId="1" applyNumberFormat="1" applyFont="1" applyBorder="1" applyAlignment="1">
      <alignment horizontal="left" vertical="center"/>
    </xf>
    <xf numFmtId="49" fontId="3" fillId="0" borderId="54" xfId="1" applyNumberFormat="1" applyFont="1" applyBorder="1" applyAlignment="1">
      <alignment horizontal="left" vertical="center"/>
    </xf>
    <xf numFmtId="49" fontId="5" fillId="3" borderId="45" xfId="2" applyNumberFormat="1" applyFont="1" applyFill="1" applyBorder="1" applyAlignment="1">
      <alignment horizontal="left" vertical="center" wrapText="1"/>
    </xf>
    <xf numFmtId="49" fontId="5" fillId="3" borderId="42" xfId="2" applyNumberFormat="1" applyFont="1" applyFill="1" applyBorder="1" applyAlignment="1">
      <alignment horizontal="left" vertical="center" wrapText="1"/>
    </xf>
    <xf numFmtId="49" fontId="5" fillId="3" borderId="50" xfId="2" applyNumberFormat="1" applyFont="1" applyFill="1" applyBorder="1" applyAlignment="1">
      <alignment horizontal="left" vertical="center" wrapText="1"/>
    </xf>
    <xf numFmtId="49" fontId="5" fillId="3" borderId="83" xfId="2" applyNumberFormat="1" applyFont="1" applyFill="1" applyBorder="1" applyAlignment="1">
      <alignment horizontal="left" vertical="center" wrapText="1"/>
    </xf>
    <xf numFmtId="49" fontId="3" fillId="0" borderId="13" xfId="1" applyNumberFormat="1" applyFont="1" applyBorder="1" applyAlignment="1">
      <alignment horizontal="center" vertical="center" wrapText="1"/>
    </xf>
    <xf numFmtId="49" fontId="5" fillId="0" borderId="66" xfId="1" applyNumberFormat="1" applyFont="1" applyBorder="1" applyAlignment="1">
      <alignment horizontal="center" vertical="center"/>
    </xf>
    <xf numFmtId="49" fontId="5" fillId="0" borderId="67" xfId="1" applyNumberFormat="1" applyFont="1" applyBorder="1" applyAlignment="1">
      <alignment horizontal="center" vertical="center"/>
    </xf>
    <xf numFmtId="49" fontId="5" fillId="0" borderId="89" xfId="1" applyNumberFormat="1" applyFont="1" applyBorder="1" applyAlignment="1">
      <alignment horizontal="center" vertical="center"/>
    </xf>
    <xf numFmtId="49" fontId="3" fillId="5" borderId="3" xfId="1" applyNumberFormat="1" applyFont="1" applyFill="1" applyBorder="1" applyAlignment="1">
      <alignment horizontal="center" vertical="center" wrapText="1"/>
    </xf>
    <xf numFmtId="49" fontId="3" fillId="5" borderId="4" xfId="1" applyNumberFormat="1" applyFont="1" applyFill="1" applyBorder="1" applyAlignment="1">
      <alignment horizontal="center" vertical="center" wrapText="1"/>
    </xf>
    <xf numFmtId="49" fontId="3" fillId="5" borderId="5" xfId="1" applyNumberFormat="1" applyFont="1" applyFill="1" applyBorder="1" applyAlignment="1">
      <alignment horizontal="center" vertical="center" wrapText="1"/>
    </xf>
    <xf numFmtId="49" fontId="5" fillId="0" borderId="90" xfId="1" applyNumberFormat="1" applyFont="1" applyBorder="1" applyAlignment="1">
      <alignment horizontal="center" vertical="center"/>
    </xf>
    <xf numFmtId="49" fontId="5" fillId="0" borderId="70" xfId="1" applyNumberFormat="1" applyFont="1" applyBorder="1" applyAlignment="1">
      <alignment horizontal="center" vertical="center"/>
    </xf>
    <xf numFmtId="49" fontId="3" fillId="0" borderId="74" xfId="1" applyNumberFormat="1" applyFont="1" applyBorder="1" applyAlignment="1">
      <alignment horizontal="center" vertical="center" wrapText="1"/>
    </xf>
    <xf numFmtId="49" fontId="3" fillId="0" borderId="75" xfId="1" applyNumberFormat="1" applyFont="1" applyBorder="1" applyAlignment="1">
      <alignment horizontal="center" vertical="center" wrapText="1"/>
    </xf>
    <xf numFmtId="49" fontId="3" fillId="0" borderId="76" xfId="1" applyNumberFormat="1" applyFont="1" applyBorder="1" applyAlignment="1">
      <alignment horizontal="center" vertical="center" wrapText="1"/>
    </xf>
    <xf numFmtId="49" fontId="3" fillId="0" borderId="77" xfId="1" applyNumberFormat="1" applyFont="1" applyBorder="1" applyAlignment="1">
      <alignment horizontal="center" vertical="center" wrapText="1"/>
    </xf>
    <xf numFmtId="49" fontId="3" fillId="0" borderId="78" xfId="1" applyNumberFormat="1" applyFont="1" applyBorder="1" applyAlignment="1">
      <alignment horizontal="center" vertical="center" wrapText="1"/>
    </xf>
    <xf numFmtId="49" fontId="3" fillId="0" borderId="8" xfId="2" applyNumberFormat="1" applyFont="1" applyBorder="1" applyAlignment="1">
      <alignment horizontal="center" vertical="center" wrapText="1"/>
    </xf>
    <xf numFmtId="49" fontId="3" fillId="0" borderId="22" xfId="2" applyNumberFormat="1" applyFont="1" applyBorder="1" applyAlignment="1">
      <alignment horizontal="center" vertical="center" wrapText="1"/>
    </xf>
    <xf numFmtId="49" fontId="5" fillId="0" borderId="66" xfId="2" applyNumberFormat="1" applyFont="1" applyBorder="1" applyAlignment="1">
      <alignment horizontal="center" vertical="center"/>
    </xf>
    <xf numFmtId="49" fontId="5" fillId="0" borderId="67" xfId="2" applyNumberFormat="1" applyFont="1" applyBorder="1" applyAlignment="1">
      <alignment horizontal="center" vertical="center"/>
    </xf>
    <xf numFmtId="49" fontId="5" fillId="0" borderId="89" xfId="2" applyNumberFormat="1" applyFont="1" applyBorder="1" applyAlignment="1">
      <alignment horizontal="center" vertical="center"/>
    </xf>
    <xf numFmtId="49" fontId="5" fillId="0" borderId="12" xfId="1" applyNumberFormat="1" applyFont="1" applyBorder="1" applyAlignment="1">
      <alignment horizontal="left" vertical="center"/>
    </xf>
    <xf numFmtId="49" fontId="5" fillId="0" borderId="12" xfId="1" applyNumberFormat="1" applyFont="1" applyBorder="1" applyAlignment="1">
      <alignment horizontal="center" vertical="center"/>
    </xf>
    <xf numFmtId="49" fontId="3" fillId="0" borderId="12" xfId="1" applyNumberFormat="1" applyFont="1" applyBorder="1" applyAlignment="1">
      <alignment horizontal="left" vertical="center" wrapText="1"/>
    </xf>
  </cellXfs>
  <cellStyles count="4">
    <cellStyle name="Standard" xfId="0" builtinId="0"/>
    <cellStyle name="Standard 2" xfId="3" xr:uid="{7280761C-A60C-45F2-8063-80C0D4B2C553}"/>
    <cellStyle name="Standard 2 2" xfId="1" xr:uid="{47E9A7F0-7332-43CE-8E0D-5B8641848363}"/>
    <cellStyle name="Standard 5 2" xfId="2" xr:uid="{E9BD2ED6-825D-430E-8B7B-17F6CFE8ED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0</xdr:row>
      <xdr:rowOff>30480</xdr:rowOff>
    </xdr:from>
    <xdr:to>
      <xdr:col>0</xdr:col>
      <xdr:colOff>434340</xdr:colOff>
      <xdr:row>1</xdr:row>
      <xdr:rowOff>285990</xdr:rowOff>
    </xdr:to>
    <xdr:pic>
      <xdr:nvPicPr>
        <xdr:cNvPr id="2" name="Grafik 1">
          <a:extLst>
            <a:ext uri="{FF2B5EF4-FFF2-40B4-BE49-F238E27FC236}">
              <a16:creationId xmlns:a16="http://schemas.microsoft.com/office/drawing/2014/main" id="{D3312B86-14CF-436D-BA5B-7A1C0EA6A2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30480"/>
          <a:ext cx="381000" cy="45363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7E74C-A255-4BE7-B636-624C479C3B87}">
  <sheetPr>
    <pageSetUpPr fitToPage="1"/>
  </sheetPr>
  <dimension ref="A1:P341"/>
  <sheetViews>
    <sheetView tabSelected="1" view="pageBreakPreview" zoomScaleNormal="100" zoomScaleSheetLayoutView="100" workbookViewId="0">
      <pane ySplit="3" topLeftCell="A331" activePane="bottomLeft" state="frozenSplit"/>
      <selection pane="bottomLeft" activeCell="C293" sqref="C293"/>
    </sheetView>
  </sheetViews>
  <sheetFormatPr baseColWidth="10" defaultColWidth="11.44140625" defaultRowHeight="13.2" x14ac:dyDescent="0.3"/>
  <cols>
    <col min="1" max="1" width="15.44140625" style="412" customWidth="1"/>
    <col min="2" max="2" width="10.33203125" style="12" customWidth="1"/>
    <col min="3" max="3" width="48.33203125" style="15" customWidth="1"/>
    <col min="4" max="4" width="8.6640625" style="413" customWidth="1"/>
    <col min="5" max="5" width="13" style="15" customWidth="1"/>
    <col min="6" max="6" width="24.5546875" style="15" customWidth="1"/>
    <col min="7" max="7" width="28" style="15" customWidth="1"/>
    <col min="8" max="10" width="24.5546875" style="15" hidden="1" customWidth="1"/>
    <col min="11" max="11" width="8.6640625" style="15" hidden="1" customWidth="1"/>
    <col min="12" max="12" width="0" style="12" hidden="1" customWidth="1"/>
    <col min="13" max="13" width="26.5546875" style="13" hidden="1" customWidth="1"/>
    <col min="14" max="14" width="22" style="14" hidden="1" customWidth="1"/>
    <col min="15" max="15" width="11.44140625" style="12"/>
    <col min="16" max="16384" width="11.44140625" style="14"/>
  </cols>
  <sheetData>
    <row r="1" spans="1:14" ht="15.6" x14ac:dyDescent="0.3">
      <c r="A1" s="430" t="s">
        <v>309</v>
      </c>
      <c r="B1" s="431"/>
      <c r="C1" s="255" t="s">
        <v>308</v>
      </c>
      <c r="D1" s="256"/>
      <c r="E1" s="256" t="s">
        <v>0</v>
      </c>
      <c r="F1" s="257"/>
      <c r="G1" s="259"/>
      <c r="H1" s="1"/>
      <c r="I1" s="1"/>
      <c r="J1" s="1"/>
      <c r="K1" s="1"/>
      <c r="L1" s="2"/>
      <c r="M1" s="3"/>
      <c r="N1" s="3"/>
    </row>
    <row r="2" spans="1:14" ht="25.5" customHeight="1" thickBot="1" x14ac:dyDescent="0.35">
      <c r="A2" s="432"/>
      <c r="B2" s="433"/>
      <c r="C2" s="276" t="s">
        <v>342</v>
      </c>
      <c r="D2" s="258"/>
      <c r="E2" s="277"/>
      <c r="F2" s="278"/>
      <c r="G2" s="260"/>
      <c r="H2" s="279"/>
      <c r="I2" s="279"/>
      <c r="J2" s="279"/>
      <c r="K2" s="279"/>
      <c r="L2" s="4"/>
      <c r="M2" s="5"/>
      <c r="N2" s="5"/>
    </row>
    <row r="3" spans="1:14" ht="24.75" customHeight="1" thickBot="1" x14ac:dyDescent="0.35">
      <c r="A3" s="281"/>
      <c r="B3" s="282" t="s">
        <v>1</v>
      </c>
      <c r="C3" s="283" t="s">
        <v>2</v>
      </c>
      <c r="D3" s="6" t="s">
        <v>3</v>
      </c>
      <c r="E3" s="6" t="s">
        <v>4</v>
      </c>
      <c r="F3" s="434" t="s">
        <v>5</v>
      </c>
      <c r="G3" s="435"/>
      <c r="H3" s="4"/>
      <c r="I3" s="4"/>
      <c r="J3" s="4"/>
      <c r="K3" s="4"/>
      <c r="M3" s="123"/>
      <c r="N3" s="124"/>
    </row>
    <row r="4" spans="1:14" ht="42.75" customHeight="1" x14ac:dyDescent="0.3">
      <c r="A4" s="436" t="s">
        <v>6</v>
      </c>
      <c r="B4" s="423" t="s">
        <v>7</v>
      </c>
      <c r="C4" s="438"/>
      <c r="D4" s="439"/>
      <c r="E4" s="444" t="s">
        <v>8</v>
      </c>
      <c r="F4" s="445"/>
      <c r="G4" s="446"/>
      <c r="H4" s="11"/>
      <c r="I4" s="11"/>
      <c r="J4" s="11"/>
      <c r="K4" s="4"/>
    </row>
    <row r="5" spans="1:14" ht="40.5" customHeight="1" x14ac:dyDescent="0.3">
      <c r="A5" s="436"/>
      <c r="B5" s="424"/>
      <c r="C5" s="440"/>
      <c r="D5" s="441"/>
      <c r="E5" s="447" t="s">
        <v>9</v>
      </c>
      <c r="F5" s="448"/>
      <c r="G5" s="449"/>
      <c r="H5" s="16"/>
      <c r="I5" s="16"/>
      <c r="J5" s="16"/>
      <c r="K5" s="4"/>
    </row>
    <row r="6" spans="1:14" ht="45" customHeight="1" x14ac:dyDescent="0.3">
      <c r="A6" s="436"/>
      <c r="B6" s="424"/>
      <c r="C6" s="440"/>
      <c r="D6" s="441"/>
      <c r="E6" s="450" t="s">
        <v>10</v>
      </c>
      <c r="F6" s="451"/>
      <c r="G6" s="452"/>
      <c r="H6" s="17"/>
      <c r="I6" s="17"/>
      <c r="J6" s="17"/>
      <c r="K6" s="4"/>
    </row>
    <row r="7" spans="1:14" ht="13.8" thickBot="1" x14ac:dyDescent="0.35">
      <c r="A7" s="437"/>
      <c r="B7" s="425"/>
      <c r="C7" s="442"/>
      <c r="D7" s="443"/>
      <c r="E7" s="453" t="s">
        <v>11</v>
      </c>
      <c r="F7" s="454"/>
      <c r="G7" s="455"/>
      <c r="H7" s="19"/>
      <c r="I7" s="19"/>
      <c r="J7" s="19"/>
      <c r="K7" s="4"/>
    </row>
    <row r="8" spans="1:14" ht="44.25" customHeight="1" x14ac:dyDescent="0.3">
      <c r="A8" s="458" t="s">
        <v>12</v>
      </c>
      <c r="B8" s="460" t="s">
        <v>13</v>
      </c>
      <c r="C8" s="461"/>
      <c r="D8" s="462"/>
      <c r="E8" s="20"/>
      <c r="F8" s="10"/>
      <c r="G8" s="9"/>
      <c r="H8" s="10"/>
      <c r="I8" s="10"/>
      <c r="J8" s="10"/>
      <c r="K8" s="4"/>
    </row>
    <row r="9" spans="1:14" x14ac:dyDescent="0.3">
      <c r="A9" s="459"/>
      <c r="B9" s="463" t="s">
        <v>14</v>
      </c>
      <c r="C9" s="464"/>
      <c r="D9" s="465"/>
      <c r="E9" s="21"/>
      <c r="F9" s="22"/>
      <c r="G9" s="21"/>
      <c r="H9" s="22"/>
      <c r="I9" s="22"/>
      <c r="J9" s="22"/>
      <c r="K9" s="23"/>
      <c r="L9" s="24"/>
      <c r="M9" s="25"/>
      <c r="N9" s="26"/>
    </row>
    <row r="10" spans="1:14" ht="62.25" customHeight="1" x14ac:dyDescent="0.3">
      <c r="A10" s="459"/>
      <c r="B10" s="463" t="s">
        <v>15</v>
      </c>
      <c r="C10" s="464"/>
      <c r="D10" s="465"/>
      <c r="E10" s="21"/>
      <c r="F10" s="22"/>
      <c r="G10" s="21"/>
      <c r="H10" s="22"/>
      <c r="I10" s="22"/>
      <c r="J10" s="22"/>
      <c r="K10" s="23"/>
      <c r="L10" s="24"/>
      <c r="M10" s="25"/>
      <c r="N10" s="26"/>
    </row>
    <row r="11" spans="1:14" x14ac:dyDescent="0.3">
      <c r="A11" s="459"/>
      <c r="B11" s="463" t="s">
        <v>16</v>
      </c>
      <c r="C11" s="464"/>
      <c r="D11" s="465"/>
      <c r="E11" s="21"/>
      <c r="F11" s="22"/>
      <c r="G11" s="21"/>
      <c r="H11" s="22"/>
      <c r="I11" s="22"/>
      <c r="J11" s="22"/>
      <c r="K11" s="23"/>
      <c r="L11" s="24"/>
      <c r="M11" s="25"/>
      <c r="N11" s="26"/>
    </row>
    <row r="12" spans="1:14" ht="84.75" customHeight="1" x14ac:dyDescent="0.3">
      <c r="A12" s="459"/>
      <c r="B12" s="463" t="s">
        <v>17</v>
      </c>
      <c r="C12" s="464"/>
      <c r="D12" s="465"/>
      <c r="E12" s="21"/>
      <c r="F12" s="22"/>
      <c r="G12" s="21"/>
      <c r="H12" s="22"/>
      <c r="I12" s="22"/>
      <c r="J12" s="22"/>
      <c r="K12" s="23"/>
      <c r="L12" s="24"/>
      <c r="M12" s="25"/>
      <c r="N12" s="26"/>
    </row>
    <row r="13" spans="1:14" ht="30" customHeight="1" x14ac:dyDescent="0.3">
      <c r="A13" s="459"/>
      <c r="B13" s="463" t="s">
        <v>441</v>
      </c>
      <c r="C13" s="464"/>
      <c r="D13" s="465"/>
      <c r="E13" s="21"/>
      <c r="F13" s="22"/>
      <c r="G13" s="21"/>
      <c r="H13" s="22"/>
      <c r="I13" s="22"/>
      <c r="J13" s="22"/>
      <c r="K13" s="23"/>
      <c r="L13" s="24"/>
      <c r="M13" s="25"/>
      <c r="N13" s="26"/>
    </row>
    <row r="14" spans="1:14" ht="39" customHeight="1" x14ac:dyDescent="0.3">
      <c r="A14" s="459"/>
      <c r="B14" s="280" t="s">
        <v>18</v>
      </c>
      <c r="C14" s="466" t="s">
        <v>19</v>
      </c>
      <c r="D14" s="467"/>
      <c r="E14" s="21"/>
      <c r="F14" s="22"/>
      <c r="G14" s="21"/>
      <c r="H14" s="22"/>
      <c r="I14" s="22"/>
      <c r="J14" s="22"/>
      <c r="K14" s="23"/>
      <c r="L14" s="24"/>
      <c r="M14" s="25"/>
      <c r="N14" s="26"/>
    </row>
    <row r="15" spans="1:14" ht="45" customHeight="1" x14ac:dyDescent="0.3">
      <c r="A15" s="459"/>
      <c r="B15" s="280" t="s">
        <v>20</v>
      </c>
      <c r="C15" s="466" t="s">
        <v>21</v>
      </c>
      <c r="D15" s="467"/>
      <c r="E15" s="21"/>
      <c r="F15" s="22"/>
      <c r="G15" s="21"/>
      <c r="H15" s="22"/>
      <c r="I15" s="22"/>
      <c r="J15" s="22"/>
      <c r="K15" s="23"/>
      <c r="L15" s="24"/>
      <c r="M15" s="25"/>
      <c r="N15" s="26"/>
    </row>
    <row r="16" spans="1:14" ht="21.75" customHeight="1" x14ac:dyDescent="0.3">
      <c r="A16" s="459"/>
      <c r="B16" s="280" t="s">
        <v>22</v>
      </c>
      <c r="C16" s="466" t="s">
        <v>23</v>
      </c>
      <c r="D16" s="467"/>
      <c r="E16" s="21"/>
      <c r="F16" s="22"/>
      <c r="G16" s="21"/>
      <c r="H16" s="22"/>
      <c r="I16" s="22"/>
      <c r="J16" s="22"/>
      <c r="K16" s="23"/>
      <c r="L16" s="24"/>
      <c r="M16" s="25"/>
      <c r="N16" s="26"/>
    </row>
    <row r="17" spans="1:15" ht="20.25" customHeight="1" x14ac:dyDescent="0.3">
      <c r="A17" s="459"/>
      <c r="B17" s="280" t="s">
        <v>24</v>
      </c>
      <c r="C17" s="466" t="s">
        <v>25</v>
      </c>
      <c r="D17" s="467"/>
      <c r="E17" s="21"/>
      <c r="F17" s="22"/>
      <c r="G17" s="21"/>
      <c r="H17" s="22"/>
      <c r="I17" s="22"/>
      <c r="J17" s="22"/>
      <c r="K17" s="23"/>
      <c r="L17" s="24"/>
      <c r="M17" s="25"/>
      <c r="N17" s="26"/>
    </row>
    <row r="18" spans="1:15" ht="26.25" customHeight="1" x14ac:dyDescent="0.3">
      <c r="A18" s="459"/>
      <c r="B18" s="280" t="s">
        <v>26</v>
      </c>
      <c r="C18" s="466" t="s">
        <v>27</v>
      </c>
      <c r="D18" s="467"/>
      <c r="E18" s="21"/>
      <c r="F18" s="22"/>
      <c r="G18" s="21"/>
      <c r="H18" s="22"/>
      <c r="I18" s="22"/>
      <c r="J18" s="22"/>
      <c r="K18" s="23"/>
      <c r="L18" s="24"/>
      <c r="M18" s="25"/>
      <c r="N18" s="26"/>
    </row>
    <row r="19" spans="1:15" ht="45" customHeight="1" thickBot="1" x14ac:dyDescent="0.35">
      <c r="A19" s="459"/>
      <c r="B19" s="284" t="s">
        <v>28</v>
      </c>
      <c r="C19" s="428" t="s">
        <v>29</v>
      </c>
      <c r="D19" s="429"/>
      <c r="E19" s="20"/>
      <c r="F19" s="10"/>
      <c r="G19" s="20"/>
      <c r="H19" s="10"/>
      <c r="I19" s="10"/>
      <c r="J19" s="10"/>
      <c r="K19" s="4"/>
    </row>
    <row r="20" spans="1:15" ht="90" customHeight="1" thickBot="1" x14ac:dyDescent="0.35">
      <c r="A20" s="265" t="s">
        <v>30</v>
      </c>
      <c r="B20" s="334">
        <v>1</v>
      </c>
      <c r="C20" s="426" t="s">
        <v>31</v>
      </c>
      <c r="D20" s="427"/>
      <c r="E20" s="7"/>
      <c r="F20" s="8"/>
      <c r="G20" s="7"/>
      <c r="H20" s="10"/>
      <c r="I20" s="10"/>
      <c r="J20" s="10"/>
      <c r="K20" s="4"/>
    </row>
    <row r="21" spans="1:15" ht="54.75" customHeight="1" thickBot="1" x14ac:dyDescent="0.35">
      <c r="A21" s="264" t="s">
        <v>32</v>
      </c>
      <c r="B21" s="335">
        <f t="shared" ref="B21:B30" si="0">B20+1</f>
        <v>2</v>
      </c>
      <c r="C21" s="428" t="s">
        <v>33</v>
      </c>
      <c r="D21" s="429"/>
      <c r="E21" s="20"/>
      <c r="F21" s="10"/>
      <c r="G21" s="20"/>
      <c r="H21" s="10"/>
      <c r="I21" s="10"/>
      <c r="J21" s="10"/>
      <c r="K21" s="4"/>
    </row>
    <row r="22" spans="1:15" ht="90" customHeight="1" thickBot="1" x14ac:dyDescent="0.3">
      <c r="A22" s="265" t="s">
        <v>34</v>
      </c>
      <c r="B22" s="334">
        <f t="shared" si="0"/>
        <v>3</v>
      </c>
      <c r="C22" s="456" t="s">
        <v>35</v>
      </c>
      <c r="D22" s="457"/>
      <c r="E22" s="7"/>
      <c r="F22" s="8"/>
      <c r="G22" s="7"/>
      <c r="H22" s="10"/>
      <c r="I22" s="10"/>
      <c r="J22" s="10"/>
      <c r="K22" s="4"/>
    </row>
    <row r="23" spans="1:15" ht="77.25" customHeight="1" thickBot="1" x14ac:dyDescent="0.35">
      <c r="A23" s="264" t="s">
        <v>36</v>
      </c>
      <c r="B23" s="335">
        <f t="shared" si="0"/>
        <v>4</v>
      </c>
      <c r="C23" s="428" t="s">
        <v>37</v>
      </c>
      <c r="D23" s="429"/>
      <c r="E23" s="20"/>
      <c r="F23" s="10"/>
      <c r="G23" s="20"/>
      <c r="H23" s="10"/>
      <c r="I23" s="10"/>
      <c r="J23" s="10"/>
      <c r="K23" s="4"/>
    </row>
    <row r="24" spans="1:15" ht="84" customHeight="1" thickBot="1" x14ac:dyDescent="0.35">
      <c r="A24" s="263" t="s">
        <v>38</v>
      </c>
      <c r="B24" s="334">
        <f t="shared" si="0"/>
        <v>5</v>
      </c>
      <c r="C24" s="426" t="s">
        <v>39</v>
      </c>
      <c r="D24" s="427"/>
      <c r="E24" s="7"/>
      <c r="F24" s="8"/>
      <c r="G24" s="7"/>
      <c r="H24" s="10"/>
      <c r="I24" s="10"/>
      <c r="J24" s="10"/>
      <c r="K24" s="4"/>
    </row>
    <row r="25" spans="1:15" ht="45" customHeight="1" thickBot="1" x14ac:dyDescent="0.35">
      <c r="A25" s="264" t="s">
        <v>40</v>
      </c>
      <c r="B25" s="335">
        <f t="shared" si="0"/>
        <v>6</v>
      </c>
      <c r="C25" s="428" t="s">
        <v>41</v>
      </c>
      <c r="D25" s="429"/>
      <c r="E25" s="20"/>
      <c r="F25" s="10"/>
      <c r="G25" s="20"/>
      <c r="H25" s="10"/>
      <c r="I25" s="10"/>
      <c r="J25" s="10"/>
      <c r="K25" s="4"/>
    </row>
    <row r="26" spans="1:15" ht="70.05" customHeight="1" thickBot="1" x14ac:dyDescent="0.35">
      <c r="A26" s="265" t="s">
        <v>42</v>
      </c>
      <c r="B26" s="334">
        <f t="shared" si="0"/>
        <v>7</v>
      </c>
      <c r="C26" s="426" t="s">
        <v>442</v>
      </c>
      <c r="D26" s="427"/>
      <c r="E26" s="7"/>
      <c r="F26" s="8"/>
      <c r="G26" s="7"/>
      <c r="H26" s="10"/>
      <c r="I26" s="10"/>
      <c r="J26" s="10"/>
      <c r="K26" s="4"/>
    </row>
    <row r="27" spans="1:15" ht="102.75" customHeight="1" thickBot="1" x14ac:dyDescent="0.35">
      <c r="A27" s="264" t="s">
        <v>43</v>
      </c>
      <c r="B27" s="335">
        <f t="shared" si="0"/>
        <v>8</v>
      </c>
      <c r="C27" s="428" t="s">
        <v>310</v>
      </c>
      <c r="D27" s="429"/>
      <c r="E27" s="20"/>
      <c r="F27" s="10"/>
      <c r="G27" s="20"/>
      <c r="H27" s="10"/>
      <c r="I27" s="10"/>
      <c r="J27" s="10"/>
      <c r="K27" s="4"/>
    </row>
    <row r="28" spans="1:15" ht="51.75" customHeight="1" thickBot="1" x14ac:dyDescent="0.35">
      <c r="A28" s="265" t="s">
        <v>44</v>
      </c>
      <c r="B28" s="334">
        <f t="shared" si="0"/>
        <v>9</v>
      </c>
      <c r="C28" s="426" t="s">
        <v>45</v>
      </c>
      <c r="D28" s="427"/>
      <c r="E28" s="7"/>
      <c r="F28" s="8"/>
      <c r="G28" s="7"/>
      <c r="H28" s="10"/>
      <c r="I28" s="10"/>
      <c r="J28" s="10"/>
      <c r="K28" s="4"/>
    </row>
    <row r="29" spans="1:15" ht="58.5" customHeight="1" thickBot="1" x14ac:dyDescent="0.35">
      <c r="A29" s="264" t="s">
        <v>46</v>
      </c>
      <c r="B29" s="335">
        <f t="shared" si="0"/>
        <v>10</v>
      </c>
      <c r="C29" s="428" t="s">
        <v>47</v>
      </c>
      <c r="D29" s="429"/>
      <c r="E29" s="20"/>
      <c r="F29" s="10"/>
      <c r="G29" s="20"/>
      <c r="H29" s="10"/>
      <c r="I29" s="10"/>
      <c r="J29" s="10"/>
      <c r="K29" s="4"/>
    </row>
    <row r="30" spans="1:15" ht="144" customHeight="1" x14ac:dyDescent="0.3">
      <c r="A30" s="458" t="s">
        <v>48</v>
      </c>
      <c r="B30" s="469">
        <f t="shared" si="0"/>
        <v>11</v>
      </c>
      <c r="C30" s="471" t="s">
        <v>437</v>
      </c>
      <c r="D30" s="472"/>
      <c r="E30" s="285"/>
      <c r="F30" s="286"/>
      <c r="G30" s="285"/>
      <c r="H30" s="33"/>
      <c r="I30" s="33"/>
      <c r="J30" s="33"/>
      <c r="K30" s="34"/>
      <c r="L30" s="35"/>
      <c r="M30" s="36"/>
      <c r="N30" s="37"/>
      <c r="O30" s="409"/>
    </row>
    <row r="31" spans="1:15" ht="187.5" customHeight="1" thickBot="1" x14ac:dyDescent="0.35">
      <c r="A31" s="468"/>
      <c r="B31" s="470"/>
      <c r="C31" s="473" t="s">
        <v>438</v>
      </c>
      <c r="D31" s="474"/>
      <c r="E31" s="27"/>
      <c r="F31" s="28"/>
      <c r="G31" s="27"/>
      <c r="H31" s="10"/>
      <c r="I31" s="10"/>
      <c r="J31" s="10"/>
      <c r="K31" s="4"/>
      <c r="O31" s="409"/>
    </row>
    <row r="32" spans="1:15" s="45" customFormat="1" ht="12.75" customHeight="1" x14ac:dyDescent="0.3">
      <c r="A32" s="475" t="s">
        <v>49</v>
      </c>
      <c r="B32" s="476">
        <f>B30+1</f>
        <v>12</v>
      </c>
      <c r="C32" s="477" t="s">
        <v>50</v>
      </c>
      <c r="D32" s="478"/>
      <c r="E32" s="38"/>
      <c r="F32" s="39" t="s">
        <v>51</v>
      </c>
      <c r="G32" s="40"/>
      <c r="H32" s="41"/>
      <c r="I32" s="41"/>
      <c r="J32" s="41"/>
      <c r="K32" s="42"/>
      <c r="L32" s="43"/>
      <c r="M32" s="44"/>
      <c r="O32" s="43"/>
    </row>
    <row r="33" spans="1:15" s="45" customFormat="1" ht="15" customHeight="1" x14ac:dyDescent="0.3">
      <c r="A33" s="475"/>
      <c r="B33" s="476"/>
      <c r="C33" s="477"/>
      <c r="D33" s="478"/>
      <c r="E33" s="38"/>
      <c r="F33" s="292" t="s">
        <v>52</v>
      </c>
      <c r="G33" s="46"/>
      <c r="H33" s="41"/>
      <c r="I33" s="41"/>
      <c r="J33" s="41"/>
      <c r="K33" s="42"/>
      <c r="L33" s="43"/>
      <c r="M33" s="44"/>
      <c r="O33" s="43"/>
    </row>
    <row r="34" spans="1:15" s="45" customFormat="1" ht="15" customHeight="1" x14ac:dyDescent="0.3">
      <c r="A34" s="475"/>
      <c r="B34" s="476"/>
      <c r="C34" s="477"/>
      <c r="D34" s="478"/>
      <c r="E34" s="38"/>
      <c r="F34" s="292" t="s">
        <v>53</v>
      </c>
      <c r="G34" s="46"/>
      <c r="H34" s="41"/>
      <c r="I34" s="41"/>
      <c r="J34" s="41"/>
      <c r="K34" s="42"/>
      <c r="L34" s="43"/>
      <c r="M34" s="44"/>
      <c r="O34" s="43"/>
    </row>
    <row r="35" spans="1:15" s="45" customFormat="1" ht="15" customHeight="1" x14ac:dyDescent="0.3">
      <c r="A35" s="475"/>
      <c r="B35" s="476"/>
      <c r="C35" s="477"/>
      <c r="D35" s="478"/>
      <c r="E35" s="38"/>
      <c r="F35" s="292" t="s">
        <v>54</v>
      </c>
      <c r="G35" s="46"/>
      <c r="H35" s="41"/>
      <c r="I35" s="41"/>
      <c r="J35" s="41"/>
      <c r="K35" s="42"/>
      <c r="L35" s="43"/>
      <c r="M35" s="44"/>
      <c r="O35" s="43"/>
    </row>
    <row r="36" spans="1:15" s="45" customFormat="1" ht="15.75" customHeight="1" thickBot="1" x14ac:dyDescent="0.35">
      <c r="A36" s="475"/>
      <c r="B36" s="476"/>
      <c r="C36" s="477"/>
      <c r="D36" s="478"/>
      <c r="E36" s="38"/>
      <c r="F36" s="39" t="s">
        <v>55</v>
      </c>
      <c r="G36" s="40"/>
      <c r="H36" s="41"/>
      <c r="I36" s="41"/>
      <c r="J36" s="41"/>
      <c r="K36" s="42"/>
      <c r="L36" s="43"/>
      <c r="M36" s="44"/>
      <c r="O36" s="43"/>
    </row>
    <row r="37" spans="1:15" ht="31.5" customHeight="1" x14ac:dyDescent="0.3">
      <c r="A37" s="479" t="s">
        <v>56</v>
      </c>
      <c r="B37" s="336">
        <f>B32+1</f>
        <v>13</v>
      </c>
      <c r="C37" s="471" t="s">
        <v>57</v>
      </c>
      <c r="D37" s="472"/>
      <c r="E37" s="294" t="s">
        <v>58</v>
      </c>
      <c r="F37" s="295" t="s">
        <v>59</v>
      </c>
      <c r="G37" s="296"/>
      <c r="H37" s="59"/>
      <c r="I37" s="59"/>
      <c r="J37" s="59"/>
      <c r="K37" s="60"/>
      <c r="L37" s="61"/>
      <c r="M37" s="62">
        <f>G37</f>
        <v>0</v>
      </c>
      <c r="N37" s="62"/>
    </row>
    <row r="38" spans="1:15" ht="33" customHeight="1" thickBot="1" x14ac:dyDescent="0.35">
      <c r="A38" s="480"/>
      <c r="B38" s="337">
        <f t="shared" ref="B38:B46" si="1">B37+1</f>
        <v>14</v>
      </c>
      <c r="C38" s="481" t="s">
        <v>60</v>
      </c>
      <c r="D38" s="482"/>
      <c r="E38" s="47"/>
      <c r="F38" s="48" t="s">
        <v>61</v>
      </c>
      <c r="G38" s="49"/>
      <c r="H38" s="293"/>
      <c r="I38" s="293"/>
      <c r="J38" s="293"/>
      <c r="K38" s="60"/>
      <c r="L38" s="61"/>
      <c r="M38" s="62"/>
      <c r="N38" s="62"/>
    </row>
    <row r="39" spans="1:15" ht="39" customHeight="1" thickBot="1" x14ac:dyDescent="0.35">
      <c r="A39" s="266" t="s">
        <v>62</v>
      </c>
      <c r="B39" s="338">
        <f t="shared" si="1"/>
        <v>15</v>
      </c>
      <c r="C39" s="428" t="s">
        <v>63</v>
      </c>
      <c r="D39" s="429"/>
      <c r="E39" s="287" t="s">
        <v>58</v>
      </c>
      <c r="F39" s="61" t="s">
        <v>64</v>
      </c>
      <c r="G39" s="288"/>
      <c r="H39" s="59"/>
      <c r="I39" s="59"/>
      <c r="J39" s="59"/>
      <c r="K39" s="60"/>
      <c r="L39" s="61"/>
      <c r="M39" s="62">
        <f>G39</f>
        <v>0</v>
      </c>
      <c r="N39" s="62"/>
    </row>
    <row r="40" spans="1:15" ht="26.25" customHeight="1" thickBot="1" x14ac:dyDescent="0.35">
      <c r="A40" s="263" t="s">
        <v>65</v>
      </c>
      <c r="B40" s="339">
        <f t="shared" si="1"/>
        <v>16</v>
      </c>
      <c r="C40" s="426" t="s">
        <v>66</v>
      </c>
      <c r="D40" s="427"/>
      <c r="E40" s="51" t="s">
        <v>58</v>
      </c>
      <c r="F40" s="52" t="s">
        <v>67</v>
      </c>
      <c r="G40" s="53"/>
      <c r="H40" s="59"/>
      <c r="I40" s="59"/>
      <c r="J40" s="59"/>
      <c r="K40" s="60"/>
      <c r="L40" s="61"/>
      <c r="M40" s="62"/>
      <c r="N40" s="62"/>
    </row>
    <row r="41" spans="1:15" ht="27" thickBot="1" x14ac:dyDescent="0.35">
      <c r="A41" s="266" t="s">
        <v>444</v>
      </c>
      <c r="B41" s="338">
        <f t="shared" si="1"/>
        <v>17</v>
      </c>
      <c r="C41" s="56" t="s">
        <v>445</v>
      </c>
      <c r="D41" s="57"/>
      <c r="E41" s="287" t="s">
        <v>58</v>
      </c>
      <c r="F41" s="61" t="s">
        <v>446</v>
      </c>
      <c r="G41" s="289"/>
      <c r="H41" s="59"/>
      <c r="I41" s="59"/>
      <c r="J41" s="59"/>
      <c r="K41" s="60"/>
      <c r="L41" s="61"/>
      <c r="M41" s="62"/>
      <c r="N41" s="62"/>
    </row>
    <row r="42" spans="1:15" ht="39.6" x14ac:dyDescent="0.3">
      <c r="A42" s="479" t="s">
        <v>68</v>
      </c>
      <c r="B42" s="336">
        <f t="shared" si="1"/>
        <v>18</v>
      </c>
      <c r="C42" s="342" t="s">
        <v>311</v>
      </c>
      <c r="D42" s="343"/>
      <c r="E42" s="344"/>
      <c r="F42" s="345"/>
      <c r="G42" s="346"/>
      <c r="H42" s="59"/>
      <c r="I42" s="59"/>
      <c r="J42" s="59"/>
      <c r="K42" s="60"/>
      <c r="L42" s="61"/>
      <c r="M42" s="62"/>
      <c r="N42" s="62"/>
    </row>
    <row r="43" spans="1:15" ht="26.25" customHeight="1" x14ac:dyDescent="0.3">
      <c r="A43" s="489"/>
      <c r="B43" s="340">
        <f t="shared" si="1"/>
        <v>19</v>
      </c>
      <c r="C43" s="63" t="s">
        <v>312</v>
      </c>
      <c r="D43" s="64"/>
      <c r="E43" s="65"/>
      <c r="F43" s="66"/>
      <c r="G43" s="67"/>
      <c r="H43" s="59"/>
      <c r="I43" s="59"/>
      <c r="J43" s="59"/>
      <c r="K43" s="60"/>
      <c r="L43" s="61"/>
      <c r="M43" s="61"/>
      <c r="N43" s="61"/>
    </row>
    <row r="44" spans="1:15" ht="52.8" x14ac:dyDescent="0.3">
      <c r="A44" s="489"/>
      <c r="B44" s="340">
        <f t="shared" si="1"/>
        <v>20</v>
      </c>
      <c r="C44" s="63" t="s">
        <v>69</v>
      </c>
      <c r="D44" s="64"/>
      <c r="E44" s="65"/>
      <c r="F44" s="66"/>
      <c r="G44" s="67"/>
      <c r="H44" s="59"/>
      <c r="I44" s="59"/>
      <c r="J44" s="59"/>
      <c r="K44" s="60"/>
      <c r="L44" s="61"/>
      <c r="M44" s="61"/>
      <c r="N44" s="61"/>
    </row>
    <row r="45" spans="1:15" ht="79.2" x14ac:dyDescent="0.3">
      <c r="A45" s="489"/>
      <c r="B45" s="340">
        <f t="shared" si="1"/>
        <v>21</v>
      </c>
      <c r="C45" s="63" t="s">
        <v>313</v>
      </c>
      <c r="D45" s="64"/>
      <c r="E45" s="65"/>
      <c r="F45" s="66"/>
      <c r="G45" s="67"/>
      <c r="H45" s="59"/>
      <c r="I45" s="59"/>
      <c r="J45" s="59"/>
      <c r="K45" s="60"/>
      <c r="L45" s="61"/>
      <c r="M45" s="61"/>
      <c r="N45" s="61"/>
    </row>
    <row r="46" spans="1:15" ht="93" thickBot="1" x14ac:dyDescent="0.35">
      <c r="A46" s="480"/>
      <c r="B46" s="341">
        <f t="shared" si="1"/>
        <v>22</v>
      </c>
      <c r="C46" s="160" t="s">
        <v>70</v>
      </c>
      <c r="D46" s="194"/>
      <c r="E46" s="290"/>
      <c r="F46" s="164"/>
      <c r="G46" s="291"/>
      <c r="H46" s="59"/>
      <c r="I46" s="59"/>
      <c r="J46" s="59"/>
      <c r="K46" s="60"/>
      <c r="L46" s="61"/>
      <c r="M46" s="61"/>
      <c r="N46" s="61"/>
    </row>
    <row r="47" spans="1:15" ht="26.25" customHeight="1" thickBot="1" x14ac:dyDescent="0.35">
      <c r="A47" s="402" t="s">
        <v>71</v>
      </c>
      <c r="B47" s="403"/>
      <c r="C47" s="404"/>
      <c r="D47" s="55"/>
      <c r="E47" s="405"/>
      <c r="F47" s="406"/>
      <c r="G47" s="407"/>
      <c r="H47" s="59"/>
      <c r="I47" s="59"/>
      <c r="J47" s="59"/>
      <c r="K47" s="60"/>
      <c r="L47" s="61"/>
      <c r="M47" s="62"/>
      <c r="N47" s="62"/>
    </row>
    <row r="48" spans="1:15" s="77" customFormat="1" ht="26.4" customHeight="1" x14ac:dyDescent="0.3">
      <c r="A48" s="490" t="s">
        <v>72</v>
      </c>
      <c r="B48" s="509">
        <f>B46+1</f>
        <v>23</v>
      </c>
      <c r="C48" s="494" t="s">
        <v>356</v>
      </c>
      <c r="D48" s="299"/>
      <c r="E48" s="300"/>
      <c r="F48" s="301" t="s">
        <v>343</v>
      </c>
      <c r="G48" s="302"/>
      <c r="O48" s="410"/>
    </row>
    <row r="49" spans="1:15" s="77" customFormat="1" ht="26.4" x14ac:dyDescent="0.25">
      <c r="A49" s="490"/>
      <c r="B49" s="510"/>
      <c r="C49" s="494"/>
      <c r="D49" s="303"/>
      <c r="E49" s="70"/>
      <c r="F49" s="71" t="s">
        <v>344</v>
      </c>
      <c r="G49" s="305"/>
      <c r="O49" s="410"/>
    </row>
    <row r="50" spans="1:15" s="77" customFormat="1" ht="26.4" x14ac:dyDescent="0.25">
      <c r="A50" s="490"/>
      <c r="B50" s="511"/>
      <c r="C50" s="495"/>
      <c r="D50" s="303"/>
      <c r="E50" s="70"/>
      <c r="F50" s="71" t="s">
        <v>345</v>
      </c>
      <c r="G50" s="305"/>
      <c r="O50" s="410"/>
    </row>
    <row r="51" spans="1:15" s="77" customFormat="1" ht="39.6" x14ac:dyDescent="0.25">
      <c r="A51" s="490"/>
      <c r="B51" s="329">
        <f>B48+1</f>
        <v>24</v>
      </c>
      <c r="C51" s="68" t="s">
        <v>325</v>
      </c>
      <c r="D51" s="69"/>
      <c r="E51" s="70"/>
      <c r="F51" s="304" t="s">
        <v>314</v>
      </c>
      <c r="G51" s="305"/>
      <c r="O51" s="410"/>
    </row>
    <row r="52" spans="1:15" s="77" customFormat="1" ht="26.4" x14ac:dyDescent="0.25">
      <c r="A52" s="490"/>
      <c r="B52" s="327">
        <f t="shared" ref="B52:B118" si="2">B51+1</f>
        <v>25</v>
      </c>
      <c r="C52" s="68" t="s">
        <v>316</v>
      </c>
      <c r="D52" s="69"/>
      <c r="E52" s="70"/>
      <c r="F52" s="71" t="s">
        <v>346</v>
      </c>
      <c r="G52" s="305"/>
      <c r="O52" s="410"/>
    </row>
    <row r="53" spans="1:15" s="77" customFormat="1" ht="26.4" x14ac:dyDescent="0.25">
      <c r="A53" s="490"/>
      <c r="B53" s="327">
        <f t="shared" si="2"/>
        <v>26</v>
      </c>
      <c r="C53" s="68" t="s">
        <v>73</v>
      </c>
      <c r="D53" s="69"/>
      <c r="E53" s="70"/>
      <c r="F53" s="71" t="s">
        <v>347</v>
      </c>
      <c r="G53" s="305"/>
      <c r="O53" s="410"/>
    </row>
    <row r="54" spans="1:15" s="77" customFormat="1" ht="26.4" x14ac:dyDescent="0.25">
      <c r="A54" s="490"/>
      <c r="B54" s="327">
        <f t="shared" si="2"/>
        <v>27</v>
      </c>
      <c r="C54" s="68" t="s">
        <v>318</v>
      </c>
      <c r="D54" s="69"/>
      <c r="E54" s="79"/>
      <c r="F54" s="80"/>
      <c r="G54" s="306"/>
      <c r="O54" s="410"/>
    </row>
    <row r="55" spans="1:15" s="77" customFormat="1" ht="26.4" x14ac:dyDescent="0.25">
      <c r="A55" s="490"/>
      <c r="B55" s="497">
        <f t="shared" si="2"/>
        <v>28</v>
      </c>
      <c r="C55" s="496" t="s">
        <v>331</v>
      </c>
      <c r="D55" s="69"/>
      <c r="E55" s="70"/>
      <c r="F55" s="71" t="s">
        <v>324</v>
      </c>
      <c r="G55" s="305"/>
      <c r="O55" s="410"/>
    </row>
    <row r="56" spans="1:15" s="77" customFormat="1" ht="26.4" x14ac:dyDescent="0.25">
      <c r="A56" s="490"/>
      <c r="B56" s="497"/>
      <c r="C56" s="496"/>
      <c r="D56" s="69"/>
      <c r="E56" s="70"/>
      <c r="F56" s="71" t="s">
        <v>74</v>
      </c>
      <c r="G56" s="305"/>
      <c r="O56" s="410"/>
    </row>
    <row r="57" spans="1:15" s="77" customFormat="1" ht="26.4" x14ac:dyDescent="0.25">
      <c r="A57" s="490"/>
      <c r="B57" s="497"/>
      <c r="C57" s="496"/>
      <c r="D57" s="69"/>
      <c r="E57" s="70"/>
      <c r="F57" s="71" t="s">
        <v>75</v>
      </c>
      <c r="G57" s="305"/>
      <c r="O57" s="410"/>
    </row>
    <row r="58" spans="1:15" s="77" customFormat="1" ht="26.4" x14ac:dyDescent="0.25">
      <c r="A58" s="490"/>
      <c r="B58" s="497">
        <f>B55+1</f>
        <v>29</v>
      </c>
      <c r="C58" s="496" t="s">
        <v>319</v>
      </c>
      <c r="D58" s="69"/>
      <c r="E58" s="70" t="s">
        <v>320</v>
      </c>
      <c r="F58" s="71" t="s">
        <v>322</v>
      </c>
      <c r="G58" s="305"/>
      <c r="O58" s="410"/>
    </row>
    <row r="59" spans="1:15" s="77" customFormat="1" ht="26.4" x14ac:dyDescent="0.25">
      <c r="A59" s="490"/>
      <c r="B59" s="497"/>
      <c r="C59" s="496"/>
      <c r="D59" s="69"/>
      <c r="E59" s="70"/>
      <c r="F59" s="71" t="s">
        <v>323</v>
      </c>
      <c r="G59" s="305"/>
      <c r="O59" s="410"/>
    </row>
    <row r="60" spans="1:15" s="77" customFormat="1" ht="26.4" x14ac:dyDescent="0.25">
      <c r="A60" s="490"/>
      <c r="B60" s="497">
        <f>B58+1</f>
        <v>30</v>
      </c>
      <c r="C60" s="68" t="s">
        <v>443</v>
      </c>
      <c r="D60" s="69"/>
      <c r="E60" s="70"/>
      <c r="F60" s="71" t="s">
        <v>348</v>
      </c>
      <c r="G60" s="305"/>
      <c r="O60" s="410"/>
    </row>
    <row r="61" spans="1:15" s="77" customFormat="1" ht="66" x14ac:dyDescent="0.3">
      <c r="A61" s="490"/>
      <c r="B61" s="497"/>
      <c r="C61" s="75" t="s">
        <v>321</v>
      </c>
      <c r="D61" s="106"/>
      <c r="E61" s="119"/>
      <c r="F61" s="113"/>
      <c r="G61" s="297"/>
      <c r="O61" s="410"/>
    </row>
    <row r="62" spans="1:15" s="77" customFormat="1" ht="26.4" x14ac:dyDescent="0.25">
      <c r="A62" s="490"/>
      <c r="B62" s="497">
        <f>B60+1</f>
        <v>31</v>
      </c>
      <c r="C62" s="68" t="s">
        <v>317</v>
      </c>
      <c r="D62" s="69"/>
      <c r="E62" s="70"/>
      <c r="F62" s="71" t="s">
        <v>349</v>
      </c>
      <c r="G62" s="305"/>
      <c r="O62" s="410"/>
    </row>
    <row r="63" spans="1:15" s="77" customFormat="1" x14ac:dyDescent="0.3">
      <c r="A63" s="490"/>
      <c r="B63" s="497"/>
      <c r="C63" s="75" t="s">
        <v>77</v>
      </c>
      <c r="D63" s="106"/>
      <c r="E63" s="119"/>
      <c r="F63" s="113"/>
      <c r="G63" s="298"/>
      <c r="O63" s="410"/>
    </row>
    <row r="64" spans="1:15" s="77" customFormat="1" ht="52.8" x14ac:dyDescent="0.3">
      <c r="A64" s="490"/>
      <c r="B64" s="327">
        <f>B62+1</f>
        <v>32</v>
      </c>
      <c r="C64" s="68" t="s">
        <v>326</v>
      </c>
      <c r="D64" s="69"/>
      <c r="E64" s="79"/>
      <c r="F64" s="80"/>
      <c r="G64" s="114"/>
      <c r="O64" s="410"/>
    </row>
    <row r="65" spans="1:15" s="77" customFormat="1" x14ac:dyDescent="0.3">
      <c r="A65" s="490"/>
      <c r="B65" s="327">
        <f t="shared" si="2"/>
        <v>33</v>
      </c>
      <c r="C65" s="68" t="s">
        <v>78</v>
      </c>
      <c r="D65" s="69"/>
      <c r="E65" s="79"/>
      <c r="F65" s="80"/>
      <c r="G65" s="307"/>
      <c r="O65" s="410"/>
    </row>
    <row r="66" spans="1:15" s="77" customFormat="1" ht="26.4" x14ac:dyDescent="0.3">
      <c r="A66" s="490"/>
      <c r="B66" s="327">
        <f t="shared" si="2"/>
        <v>34</v>
      </c>
      <c r="C66" s="68" t="s">
        <v>328</v>
      </c>
      <c r="D66" s="69"/>
      <c r="E66" s="79"/>
      <c r="F66" s="80"/>
      <c r="G66" s="114"/>
      <c r="O66" s="410"/>
    </row>
    <row r="67" spans="1:15" s="77" customFormat="1" x14ac:dyDescent="0.3">
      <c r="A67" s="490"/>
      <c r="B67" s="327">
        <f t="shared" si="2"/>
        <v>35</v>
      </c>
      <c r="C67" s="68" t="s">
        <v>327</v>
      </c>
      <c r="D67" s="69"/>
      <c r="E67" s="70"/>
      <c r="F67" s="71" t="s">
        <v>419</v>
      </c>
      <c r="G67" s="72"/>
      <c r="O67" s="410"/>
    </row>
    <row r="68" spans="1:15" s="77" customFormat="1" ht="26.4" x14ac:dyDescent="0.3">
      <c r="A68" s="490"/>
      <c r="B68" s="327">
        <f t="shared" si="2"/>
        <v>36</v>
      </c>
      <c r="C68" s="68" t="s">
        <v>315</v>
      </c>
      <c r="D68" s="69"/>
      <c r="E68" s="79"/>
      <c r="F68" s="80"/>
      <c r="G68" s="114"/>
      <c r="O68" s="410"/>
    </row>
    <row r="69" spans="1:15" s="77" customFormat="1" ht="15" customHeight="1" x14ac:dyDescent="0.3">
      <c r="A69" s="490"/>
      <c r="B69" s="327">
        <f t="shared" si="2"/>
        <v>37</v>
      </c>
      <c r="C69" s="68" t="s">
        <v>79</v>
      </c>
      <c r="D69" s="69"/>
      <c r="E69" s="79"/>
      <c r="F69" s="80"/>
      <c r="G69" s="114"/>
      <c r="O69" s="410"/>
    </row>
    <row r="70" spans="1:15" s="77" customFormat="1" ht="15" customHeight="1" x14ac:dyDescent="0.3">
      <c r="A70" s="490"/>
      <c r="B70" s="327">
        <f t="shared" si="2"/>
        <v>38</v>
      </c>
      <c r="C70" s="68" t="s">
        <v>80</v>
      </c>
      <c r="D70" s="69"/>
      <c r="E70" s="79"/>
      <c r="F70" s="80"/>
      <c r="G70" s="114"/>
      <c r="O70" s="410"/>
    </row>
    <row r="71" spans="1:15" s="77" customFormat="1" ht="15" customHeight="1" x14ac:dyDescent="0.3">
      <c r="A71" s="490"/>
      <c r="B71" s="327">
        <f t="shared" si="2"/>
        <v>39</v>
      </c>
      <c r="C71" s="68" t="s">
        <v>81</v>
      </c>
      <c r="D71" s="69"/>
      <c r="E71" s="79"/>
      <c r="F71" s="80"/>
      <c r="G71" s="114"/>
      <c r="O71" s="410"/>
    </row>
    <row r="72" spans="1:15" s="77" customFormat="1" ht="26.4" x14ac:dyDescent="0.3">
      <c r="A72" s="490"/>
      <c r="B72" s="327">
        <f>B71+1</f>
        <v>40</v>
      </c>
      <c r="C72" s="68" t="s">
        <v>332</v>
      </c>
      <c r="D72" s="69"/>
      <c r="E72" s="79"/>
      <c r="F72" s="80"/>
      <c r="G72" s="114"/>
      <c r="O72" s="410"/>
    </row>
    <row r="73" spans="1:15" s="77" customFormat="1" ht="15" customHeight="1" x14ac:dyDescent="0.3">
      <c r="A73" s="490"/>
      <c r="B73" s="327">
        <f>B72+1</f>
        <v>41</v>
      </c>
      <c r="C73" s="68" t="s">
        <v>82</v>
      </c>
      <c r="D73" s="69"/>
      <c r="E73" s="79"/>
      <c r="F73" s="80"/>
      <c r="G73" s="114"/>
      <c r="O73" s="410"/>
    </row>
    <row r="74" spans="1:15" s="77" customFormat="1" ht="52.8" x14ac:dyDescent="0.3">
      <c r="A74" s="490"/>
      <c r="B74" s="327">
        <f t="shared" si="2"/>
        <v>42</v>
      </c>
      <c r="C74" s="68" t="s">
        <v>83</v>
      </c>
      <c r="D74" s="69"/>
      <c r="E74" s="79"/>
      <c r="F74" s="90"/>
      <c r="G74" s="114"/>
      <c r="O74" s="410"/>
    </row>
    <row r="75" spans="1:15" s="77" customFormat="1" ht="40.200000000000003" thickBot="1" x14ac:dyDescent="0.35">
      <c r="A75" s="490"/>
      <c r="B75" s="330">
        <f t="shared" si="2"/>
        <v>43</v>
      </c>
      <c r="C75" s="75" t="s">
        <v>84</v>
      </c>
      <c r="D75" s="106" t="s">
        <v>3</v>
      </c>
      <c r="E75" s="309"/>
      <c r="F75" s="310" t="s">
        <v>85</v>
      </c>
      <c r="G75" s="311"/>
      <c r="O75" s="410"/>
    </row>
    <row r="76" spans="1:15" s="77" customFormat="1" ht="26.4" x14ac:dyDescent="0.3">
      <c r="A76" s="491" t="s">
        <v>86</v>
      </c>
      <c r="B76" s="326">
        <f t="shared" si="2"/>
        <v>44</v>
      </c>
      <c r="C76" s="95" t="s">
        <v>87</v>
      </c>
      <c r="D76" s="96"/>
      <c r="E76" s="312"/>
      <c r="F76" s="301" t="s">
        <v>88</v>
      </c>
      <c r="G76" s="313"/>
      <c r="O76" s="410"/>
    </row>
    <row r="77" spans="1:15" s="77" customFormat="1" ht="26.4" x14ac:dyDescent="0.3">
      <c r="A77" s="492"/>
      <c r="B77" s="327">
        <f t="shared" si="2"/>
        <v>45</v>
      </c>
      <c r="C77" s="68" t="s">
        <v>89</v>
      </c>
      <c r="D77" s="78"/>
      <c r="E77" s="79"/>
      <c r="F77" s="80"/>
      <c r="G77" s="81"/>
      <c r="O77" s="410"/>
    </row>
    <row r="78" spans="1:15" s="77" customFormat="1" ht="15" customHeight="1" x14ac:dyDescent="0.3">
      <c r="A78" s="492"/>
      <c r="B78" s="327">
        <f t="shared" si="2"/>
        <v>46</v>
      </c>
      <c r="C78" s="68" t="s">
        <v>90</v>
      </c>
      <c r="D78" s="78"/>
      <c r="E78" s="79"/>
      <c r="F78" s="80"/>
      <c r="G78" s="81"/>
      <c r="O78" s="410"/>
    </row>
    <row r="79" spans="1:15" s="77" customFormat="1" ht="15" customHeight="1" thickBot="1" x14ac:dyDescent="0.35">
      <c r="A79" s="493"/>
      <c r="B79" s="328">
        <f t="shared" si="2"/>
        <v>47</v>
      </c>
      <c r="C79" s="82" t="s">
        <v>91</v>
      </c>
      <c r="D79" s="83"/>
      <c r="E79" s="84"/>
      <c r="F79" s="85" t="s">
        <v>92</v>
      </c>
      <c r="G79" s="86"/>
      <c r="O79" s="410"/>
    </row>
    <row r="80" spans="1:15" s="77" customFormat="1" ht="15" customHeight="1" x14ac:dyDescent="0.3">
      <c r="A80" s="483" t="s">
        <v>93</v>
      </c>
      <c r="B80" s="326">
        <f t="shared" si="2"/>
        <v>48</v>
      </c>
      <c r="C80" s="314" t="s">
        <v>94</v>
      </c>
      <c r="D80" s="96"/>
      <c r="E80" s="97"/>
      <c r="F80" s="315"/>
      <c r="G80" s="97"/>
      <c r="O80" s="410"/>
    </row>
    <row r="81" spans="1:15" s="77" customFormat="1" ht="40.200000000000003" thickBot="1" x14ac:dyDescent="0.35">
      <c r="A81" s="484"/>
      <c r="B81" s="328">
        <f t="shared" si="2"/>
        <v>49</v>
      </c>
      <c r="C81" s="109" t="s">
        <v>333</v>
      </c>
      <c r="D81" s="83"/>
      <c r="E81" s="103"/>
      <c r="F81" s="104"/>
      <c r="G81" s="105"/>
      <c r="O81" s="410"/>
    </row>
    <row r="82" spans="1:15" s="77" customFormat="1" ht="66.599999999999994" thickBot="1" x14ac:dyDescent="0.35">
      <c r="A82" s="262" t="s">
        <v>330</v>
      </c>
      <c r="B82" s="331">
        <f>B81+1</f>
        <v>50</v>
      </c>
      <c r="C82" s="89" t="s">
        <v>329</v>
      </c>
      <c r="D82" s="110"/>
      <c r="E82" s="92"/>
      <c r="F82" s="93"/>
      <c r="G82" s="94"/>
      <c r="O82" s="410"/>
    </row>
    <row r="83" spans="1:15" s="77" customFormat="1" ht="13.8" thickBot="1" x14ac:dyDescent="0.35">
      <c r="A83" s="262" t="s">
        <v>95</v>
      </c>
      <c r="B83" s="331">
        <f>B82+1</f>
        <v>51</v>
      </c>
      <c r="C83" s="89" t="s">
        <v>96</v>
      </c>
      <c r="D83" s="91"/>
      <c r="E83" s="92"/>
      <c r="F83" s="93"/>
      <c r="G83" s="94"/>
      <c r="O83" s="410"/>
    </row>
    <row r="84" spans="1:15" s="77" customFormat="1" ht="27" thickBot="1" x14ac:dyDescent="0.35">
      <c r="A84" s="262" t="s">
        <v>97</v>
      </c>
      <c r="B84" s="331">
        <f t="shared" si="2"/>
        <v>52</v>
      </c>
      <c r="C84" s="89" t="s">
        <v>98</v>
      </c>
      <c r="D84" s="91"/>
      <c r="E84" s="92"/>
      <c r="F84" s="93"/>
      <c r="G84" s="94"/>
      <c r="O84" s="410"/>
    </row>
    <row r="85" spans="1:15" s="77" customFormat="1" x14ac:dyDescent="0.3">
      <c r="A85" s="512" t="s">
        <v>99</v>
      </c>
      <c r="B85" s="514">
        <f t="shared" si="2"/>
        <v>53</v>
      </c>
      <c r="C85" s="95" t="s">
        <v>353</v>
      </c>
      <c r="D85" s="316"/>
      <c r="E85" s="300"/>
      <c r="F85" s="301" t="s">
        <v>351</v>
      </c>
      <c r="G85" s="348" t="s">
        <v>352</v>
      </c>
      <c r="O85" s="410"/>
    </row>
    <row r="86" spans="1:15" s="77" customFormat="1" ht="15" customHeight="1" thickBot="1" x14ac:dyDescent="0.35">
      <c r="A86" s="513"/>
      <c r="B86" s="515"/>
      <c r="C86" s="109" t="s">
        <v>354</v>
      </c>
      <c r="D86" s="325"/>
      <c r="E86" s="84"/>
      <c r="F86" s="85" t="s">
        <v>350</v>
      </c>
      <c r="G86" s="349" t="s">
        <v>355</v>
      </c>
      <c r="O86" s="410"/>
    </row>
    <row r="87" spans="1:15" s="77" customFormat="1" ht="27" thickBot="1" x14ac:dyDescent="0.35">
      <c r="A87" s="262" t="s">
        <v>100</v>
      </c>
      <c r="B87" s="331">
        <f>B85+1</f>
        <v>54</v>
      </c>
      <c r="C87" s="89" t="s">
        <v>101</v>
      </c>
      <c r="D87" s="110"/>
      <c r="E87" s="92"/>
      <c r="F87" s="93"/>
      <c r="G87" s="94"/>
      <c r="O87" s="410"/>
    </row>
    <row r="88" spans="1:15" s="77" customFormat="1" ht="26.4" x14ac:dyDescent="0.3">
      <c r="A88" s="483" t="s">
        <v>334</v>
      </c>
      <c r="B88" s="326">
        <f t="shared" si="2"/>
        <v>55</v>
      </c>
      <c r="C88" s="95" t="s">
        <v>336</v>
      </c>
      <c r="D88" s="316"/>
      <c r="E88" s="97"/>
      <c r="F88" s="98"/>
      <c r="G88" s="99"/>
      <c r="O88" s="410"/>
    </row>
    <row r="89" spans="1:15" s="77" customFormat="1" ht="27" thickBot="1" x14ac:dyDescent="0.35">
      <c r="A89" s="484"/>
      <c r="B89" s="328">
        <f t="shared" si="2"/>
        <v>56</v>
      </c>
      <c r="C89" s="109" t="s">
        <v>335</v>
      </c>
      <c r="D89" s="83"/>
      <c r="E89" s="103"/>
      <c r="F89" s="104"/>
      <c r="G89" s="105"/>
      <c r="O89" s="410"/>
    </row>
    <row r="90" spans="1:15" s="77" customFormat="1" ht="66.599999999999994" thickBot="1" x14ac:dyDescent="0.35">
      <c r="A90" s="262" t="s">
        <v>102</v>
      </c>
      <c r="B90" s="331">
        <f t="shared" si="2"/>
        <v>57</v>
      </c>
      <c r="C90" s="89" t="s">
        <v>103</v>
      </c>
      <c r="D90" s="91"/>
      <c r="E90" s="92"/>
      <c r="F90" s="93"/>
      <c r="G90" s="94"/>
      <c r="O90" s="410"/>
    </row>
    <row r="91" spans="1:15" s="77" customFormat="1" x14ac:dyDescent="0.3">
      <c r="A91" s="485" t="s">
        <v>104</v>
      </c>
      <c r="B91" s="326">
        <f t="shared" si="2"/>
        <v>58</v>
      </c>
      <c r="C91" s="95" t="s">
        <v>105</v>
      </c>
      <c r="D91" s="96"/>
      <c r="E91" s="97"/>
      <c r="F91" s="98"/>
      <c r="G91" s="99"/>
      <c r="O91" s="410"/>
    </row>
    <row r="92" spans="1:15" s="77" customFormat="1" ht="27" thickBot="1" x14ac:dyDescent="0.35">
      <c r="A92" s="486"/>
      <c r="B92" s="328">
        <f t="shared" si="2"/>
        <v>59</v>
      </c>
      <c r="C92" s="109" t="s">
        <v>106</v>
      </c>
      <c r="D92" s="83"/>
      <c r="E92" s="103"/>
      <c r="F92" s="104"/>
      <c r="G92" s="105"/>
      <c r="O92" s="410"/>
    </row>
    <row r="93" spans="1:15" s="77" customFormat="1" ht="66" x14ac:dyDescent="0.3">
      <c r="A93" s="483" t="s">
        <v>107</v>
      </c>
      <c r="B93" s="326">
        <f t="shared" si="2"/>
        <v>60</v>
      </c>
      <c r="C93" s="317" t="s">
        <v>337</v>
      </c>
      <c r="D93" s="96"/>
      <c r="E93" s="97"/>
      <c r="F93" s="98"/>
      <c r="G93" s="99"/>
      <c r="O93" s="410"/>
    </row>
    <row r="94" spans="1:15" s="77" customFormat="1" ht="26.4" x14ac:dyDescent="0.3">
      <c r="A94" s="487"/>
      <c r="B94" s="327">
        <f t="shared" si="2"/>
        <v>61</v>
      </c>
      <c r="C94" s="101" t="s">
        <v>108</v>
      </c>
      <c r="D94" s="78"/>
      <c r="E94" s="79"/>
      <c r="F94" s="90"/>
      <c r="G94" s="81"/>
      <c r="O94" s="410"/>
    </row>
    <row r="95" spans="1:15" s="77" customFormat="1" ht="39.6" x14ac:dyDescent="0.3">
      <c r="A95" s="487"/>
      <c r="B95" s="327">
        <f t="shared" si="2"/>
        <v>62</v>
      </c>
      <c r="C95" s="102" t="s">
        <v>109</v>
      </c>
      <c r="D95" s="78"/>
      <c r="E95" s="79"/>
      <c r="F95" s="90"/>
      <c r="G95" s="81"/>
      <c r="O95" s="410"/>
    </row>
    <row r="96" spans="1:15" s="77" customFormat="1" ht="39.6" x14ac:dyDescent="0.3">
      <c r="A96" s="487"/>
      <c r="B96" s="327">
        <f t="shared" si="2"/>
        <v>63</v>
      </c>
      <c r="C96" s="102" t="s">
        <v>110</v>
      </c>
      <c r="D96" s="78"/>
      <c r="E96" s="79"/>
      <c r="F96" s="90"/>
      <c r="G96" s="81"/>
      <c r="O96" s="410"/>
    </row>
    <row r="97" spans="1:15" s="77" customFormat="1" ht="52.8" x14ac:dyDescent="0.3">
      <c r="A97" s="487"/>
      <c r="B97" s="327">
        <f t="shared" si="2"/>
        <v>64</v>
      </c>
      <c r="C97" s="102" t="s">
        <v>111</v>
      </c>
      <c r="D97" s="78"/>
      <c r="E97" s="79"/>
      <c r="F97" s="90"/>
      <c r="G97" s="81"/>
      <c r="O97" s="410"/>
    </row>
    <row r="98" spans="1:15" s="77" customFormat="1" ht="15" customHeight="1" x14ac:dyDescent="0.3">
      <c r="A98" s="487"/>
      <c r="B98" s="327">
        <f t="shared" si="2"/>
        <v>65</v>
      </c>
      <c r="C98" s="101" t="s">
        <v>112</v>
      </c>
      <c r="D98" s="78"/>
      <c r="E98" s="79"/>
      <c r="F98" s="90"/>
      <c r="G98" s="81"/>
      <c r="O98" s="410"/>
    </row>
    <row r="99" spans="1:15" s="77" customFormat="1" ht="39.6" x14ac:dyDescent="0.3">
      <c r="A99" s="487"/>
      <c r="B99" s="327">
        <f t="shared" si="2"/>
        <v>66</v>
      </c>
      <c r="C99" s="102" t="s">
        <v>113</v>
      </c>
      <c r="D99" s="78"/>
      <c r="E99" s="79"/>
      <c r="F99" s="90"/>
      <c r="G99" s="81"/>
      <c r="O99" s="410"/>
    </row>
    <row r="100" spans="1:15" s="77" customFormat="1" ht="15" customHeight="1" x14ac:dyDescent="0.3">
      <c r="A100" s="487"/>
      <c r="B100" s="327">
        <f t="shared" si="2"/>
        <v>67</v>
      </c>
      <c r="C100" s="102" t="s">
        <v>114</v>
      </c>
      <c r="D100" s="78"/>
      <c r="E100" s="79"/>
      <c r="F100" s="90"/>
      <c r="G100" s="81"/>
      <c r="O100" s="410"/>
    </row>
    <row r="101" spans="1:15" s="77" customFormat="1" x14ac:dyDescent="0.3">
      <c r="A101" s="487"/>
      <c r="B101" s="327">
        <f t="shared" si="2"/>
        <v>68</v>
      </c>
      <c r="C101" s="102" t="s">
        <v>115</v>
      </c>
      <c r="D101" s="78"/>
      <c r="E101" s="79"/>
      <c r="F101" s="90"/>
      <c r="G101" s="81"/>
      <c r="O101" s="410"/>
    </row>
    <row r="102" spans="1:15" s="77" customFormat="1" ht="13.2" customHeight="1" x14ac:dyDescent="0.3">
      <c r="A102" s="487"/>
      <c r="B102" s="327">
        <f t="shared" si="2"/>
        <v>69</v>
      </c>
      <c r="C102" s="102" t="s">
        <v>116</v>
      </c>
      <c r="D102" s="78"/>
      <c r="E102" s="79"/>
      <c r="F102" s="90"/>
      <c r="G102" s="81"/>
      <c r="O102" s="410"/>
    </row>
    <row r="103" spans="1:15" s="77" customFormat="1" x14ac:dyDescent="0.3">
      <c r="A103" s="487"/>
      <c r="B103" s="327">
        <f t="shared" si="2"/>
        <v>70</v>
      </c>
      <c r="C103" s="102" t="s">
        <v>117</v>
      </c>
      <c r="D103" s="78"/>
      <c r="E103" s="79"/>
      <c r="F103" s="90"/>
      <c r="G103" s="81"/>
      <c r="O103" s="410"/>
    </row>
    <row r="104" spans="1:15" s="77" customFormat="1" ht="15" customHeight="1" x14ac:dyDescent="0.3">
      <c r="A104" s="487"/>
      <c r="B104" s="327">
        <f t="shared" si="2"/>
        <v>71</v>
      </c>
      <c r="C104" s="101" t="s">
        <v>118</v>
      </c>
      <c r="D104" s="78"/>
      <c r="E104" s="79"/>
      <c r="F104" s="90"/>
      <c r="G104" s="81"/>
      <c r="O104" s="410"/>
    </row>
    <row r="105" spans="1:15" s="77" customFormat="1" ht="15" customHeight="1" thickBot="1" x14ac:dyDescent="0.35">
      <c r="A105" s="488"/>
      <c r="B105" s="332">
        <f t="shared" si="2"/>
        <v>72</v>
      </c>
      <c r="C105" s="116" t="s">
        <v>119</v>
      </c>
      <c r="D105" s="87"/>
      <c r="E105" s="88"/>
      <c r="F105" s="117"/>
      <c r="G105" s="118"/>
      <c r="O105" s="410"/>
    </row>
    <row r="106" spans="1:15" s="77" customFormat="1" ht="26.4" x14ac:dyDescent="0.3">
      <c r="A106" s="483" t="s">
        <v>120</v>
      </c>
      <c r="B106" s="326"/>
      <c r="C106" s="318"/>
      <c r="D106" s="316"/>
      <c r="E106" s="319"/>
      <c r="F106" s="320" t="s">
        <v>121</v>
      </c>
      <c r="G106" s="319" t="s">
        <v>122</v>
      </c>
      <c r="O106" s="410"/>
    </row>
    <row r="107" spans="1:15" s="77" customFormat="1" ht="25.5" customHeight="1" x14ac:dyDescent="0.3">
      <c r="A107" s="487"/>
      <c r="B107" s="327">
        <f>B105+1</f>
        <v>73</v>
      </c>
      <c r="C107" s="68" t="s">
        <v>123</v>
      </c>
      <c r="D107" s="78"/>
      <c r="E107" s="498" t="s">
        <v>124</v>
      </c>
      <c r="F107" s="108"/>
      <c r="G107" s="72"/>
      <c r="O107" s="410"/>
    </row>
    <row r="108" spans="1:15" s="77" customFormat="1" ht="26.4" x14ac:dyDescent="0.3">
      <c r="A108" s="487"/>
      <c r="B108" s="327">
        <f t="shared" si="2"/>
        <v>74</v>
      </c>
      <c r="C108" s="68" t="s">
        <v>125</v>
      </c>
      <c r="D108" s="78"/>
      <c r="E108" s="498"/>
      <c r="F108" s="108"/>
      <c r="G108" s="72"/>
      <c r="O108" s="410"/>
    </row>
    <row r="109" spans="1:15" s="77" customFormat="1" ht="27" thickBot="1" x14ac:dyDescent="0.35">
      <c r="A109" s="488"/>
      <c r="B109" s="332">
        <f t="shared" si="2"/>
        <v>75</v>
      </c>
      <c r="C109" s="73" t="s">
        <v>126</v>
      </c>
      <c r="D109" s="87"/>
      <c r="E109" s="499"/>
      <c r="F109" s="321"/>
      <c r="G109" s="74"/>
      <c r="O109" s="410"/>
    </row>
    <row r="110" spans="1:15" s="77" customFormat="1" ht="26.4" x14ac:dyDescent="0.3">
      <c r="A110" s="483" t="s">
        <v>127</v>
      </c>
      <c r="B110" s="326">
        <f t="shared" si="2"/>
        <v>76</v>
      </c>
      <c r="C110" s="95" t="s">
        <v>128</v>
      </c>
      <c r="D110" s="322"/>
      <c r="E110" s="274"/>
      <c r="F110" s="270"/>
      <c r="G110" s="271"/>
      <c r="O110" s="410"/>
    </row>
    <row r="111" spans="1:15" s="77" customFormat="1" ht="15" customHeight="1" thickBot="1" x14ac:dyDescent="0.35">
      <c r="A111" s="484"/>
      <c r="B111" s="328">
        <f>B110+1</f>
        <v>77</v>
      </c>
      <c r="C111" s="109" t="s">
        <v>338</v>
      </c>
      <c r="D111" s="269"/>
      <c r="E111" s="275"/>
      <c r="F111" s="272"/>
      <c r="G111" s="273"/>
      <c r="O111" s="410"/>
    </row>
    <row r="112" spans="1:15" s="77" customFormat="1" ht="13.8" thickBot="1" x14ac:dyDescent="0.35">
      <c r="A112" s="268" t="s">
        <v>129</v>
      </c>
      <c r="B112" s="333">
        <f>B111+1</f>
        <v>78</v>
      </c>
      <c r="C112" s="75" t="s">
        <v>130</v>
      </c>
      <c r="D112" s="76"/>
      <c r="E112" s="119"/>
      <c r="F112" s="308"/>
      <c r="G112" s="120"/>
      <c r="O112" s="410"/>
    </row>
    <row r="113" spans="1:15" s="77" customFormat="1" ht="52.8" x14ac:dyDescent="0.3">
      <c r="A113" s="485" t="s">
        <v>131</v>
      </c>
      <c r="B113" s="326">
        <f t="shared" si="2"/>
        <v>79</v>
      </c>
      <c r="C113" s="95" t="s">
        <v>132</v>
      </c>
      <c r="D113" s="96"/>
      <c r="E113" s="300"/>
      <c r="F113" s="323"/>
      <c r="G113" s="324"/>
      <c r="O113" s="410"/>
    </row>
    <row r="114" spans="1:15" s="77" customFormat="1" ht="15" customHeight="1" x14ac:dyDescent="0.3">
      <c r="A114" s="501"/>
      <c r="B114" s="327">
        <f t="shared" si="2"/>
        <v>80</v>
      </c>
      <c r="C114" s="68" t="s">
        <v>133</v>
      </c>
      <c r="D114" s="78"/>
      <c r="E114" s="79"/>
      <c r="F114" s="90"/>
      <c r="G114" s="81"/>
      <c r="O114" s="410"/>
    </row>
    <row r="115" spans="1:15" s="77" customFormat="1" ht="15" customHeight="1" x14ac:dyDescent="0.3">
      <c r="A115" s="501"/>
      <c r="B115" s="327">
        <f t="shared" si="2"/>
        <v>81</v>
      </c>
      <c r="C115" s="68" t="s">
        <v>134</v>
      </c>
      <c r="D115" s="78"/>
      <c r="E115" s="79"/>
      <c r="F115" s="90"/>
      <c r="G115" s="81"/>
      <c r="O115" s="410"/>
    </row>
    <row r="116" spans="1:15" s="77" customFormat="1" ht="26.4" x14ac:dyDescent="0.3">
      <c r="A116" s="501"/>
      <c r="B116" s="327">
        <f t="shared" si="2"/>
        <v>82</v>
      </c>
      <c r="C116" s="68" t="s">
        <v>135</v>
      </c>
      <c r="D116" s="78"/>
      <c r="E116" s="79"/>
      <c r="F116" s="90"/>
      <c r="G116" s="81"/>
      <c r="O116" s="410"/>
    </row>
    <row r="117" spans="1:15" s="77" customFormat="1" ht="15" customHeight="1" x14ac:dyDescent="0.3">
      <c r="A117" s="501"/>
      <c r="B117" s="327">
        <f t="shared" si="2"/>
        <v>83</v>
      </c>
      <c r="C117" s="68" t="s">
        <v>82</v>
      </c>
      <c r="D117" s="78"/>
      <c r="E117" s="79"/>
      <c r="F117" s="90"/>
      <c r="G117" s="81"/>
      <c r="O117" s="410"/>
    </row>
    <row r="118" spans="1:15" s="77" customFormat="1" ht="26.4" x14ac:dyDescent="0.3">
      <c r="A118" s="501"/>
      <c r="B118" s="327">
        <f t="shared" si="2"/>
        <v>84</v>
      </c>
      <c r="C118" s="68" t="s">
        <v>136</v>
      </c>
      <c r="D118" s="78"/>
      <c r="E118" s="70"/>
      <c r="F118" s="111"/>
      <c r="G118" s="112"/>
      <c r="O118" s="410"/>
    </row>
    <row r="119" spans="1:15" s="77" customFormat="1" ht="26.4" x14ac:dyDescent="0.3">
      <c r="A119" s="501"/>
      <c r="B119" s="327">
        <f t="shared" ref="B119:B155" si="3">B118+1</f>
        <v>85</v>
      </c>
      <c r="C119" s="68" t="s">
        <v>135</v>
      </c>
      <c r="D119" s="78"/>
      <c r="E119" s="79"/>
      <c r="F119" s="90"/>
      <c r="G119" s="81"/>
      <c r="O119" s="410"/>
    </row>
    <row r="120" spans="1:15" s="77" customFormat="1" ht="26.4" x14ac:dyDescent="0.3">
      <c r="A120" s="501"/>
      <c r="B120" s="327">
        <f t="shared" si="3"/>
        <v>86</v>
      </c>
      <c r="C120" s="68" t="s">
        <v>137</v>
      </c>
      <c r="D120" s="78"/>
      <c r="E120" s="79"/>
      <c r="F120" s="90"/>
      <c r="G120" s="81"/>
      <c r="O120" s="410"/>
    </row>
    <row r="121" spans="1:15" s="77" customFormat="1" ht="26.4" x14ac:dyDescent="0.3">
      <c r="A121" s="501"/>
      <c r="B121" s="327">
        <f t="shared" si="3"/>
        <v>87</v>
      </c>
      <c r="C121" s="68" t="s">
        <v>138</v>
      </c>
      <c r="D121" s="69"/>
      <c r="E121" s="79"/>
      <c r="F121" s="90"/>
      <c r="G121" s="81"/>
      <c r="O121" s="410"/>
    </row>
    <row r="122" spans="1:15" s="77" customFormat="1" ht="26.4" x14ac:dyDescent="0.3">
      <c r="A122" s="501"/>
      <c r="B122" s="327">
        <f t="shared" si="3"/>
        <v>88</v>
      </c>
      <c r="C122" s="68" t="s">
        <v>139</v>
      </c>
      <c r="D122" s="69"/>
      <c r="E122" s="79"/>
      <c r="F122" s="90"/>
      <c r="G122" s="81"/>
      <c r="O122" s="410"/>
    </row>
    <row r="123" spans="1:15" s="77" customFormat="1" ht="15" customHeight="1" x14ac:dyDescent="0.3">
      <c r="A123" s="501"/>
      <c r="B123" s="327">
        <f t="shared" si="3"/>
        <v>89</v>
      </c>
      <c r="C123" s="68" t="s">
        <v>140</v>
      </c>
      <c r="D123" s="69"/>
      <c r="E123" s="79"/>
      <c r="F123" s="90"/>
      <c r="G123" s="81"/>
      <c r="O123" s="410"/>
    </row>
    <row r="124" spans="1:15" s="77" customFormat="1" ht="52.8" x14ac:dyDescent="0.3">
      <c r="A124" s="501"/>
      <c r="B124" s="327">
        <f t="shared" si="3"/>
        <v>90</v>
      </c>
      <c r="C124" s="68" t="s">
        <v>141</v>
      </c>
      <c r="D124" s="69"/>
      <c r="E124" s="79"/>
      <c r="F124" s="90"/>
      <c r="G124" s="81"/>
      <c r="O124" s="410"/>
    </row>
    <row r="125" spans="1:15" s="77" customFormat="1" ht="15" customHeight="1" x14ac:dyDescent="0.3">
      <c r="A125" s="501"/>
      <c r="B125" s="327">
        <f t="shared" si="3"/>
        <v>91</v>
      </c>
      <c r="C125" s="68" t="s">
        <v>142</v>
      </c>
      <c r="D125" s="69"/>
      <c r="E125" s="79"/>
      <c r="F125" s="90"/>
      <c r="G125" s="81"/>
      <c r="O125" s="410"/>
    </row>
    <row r="126" spans="1:15" s="77" customFormat="1" ht="15" customHeight="1" x14ac:dyDescent="0.3">
      <c r="A126" s="501"/>
      <c r="B126" s="327">
        <f t="shared" si="3"/>
        <v>92</v>
      </c>
      <c r="C126" s="68" t="s">
        <v>143</v>
      </c>
      <c r="D126" s="69"/>
      <c r="E126" s="79"/>
      <c r="F126" s="90"/>
      <c r="G126" s="81"/>
      <c r="O126" s="410"/>
    </row>
    <row r="127" spans="1:15" s="77" customFormat="1" ht="27" thickBot="1" x14ac:dyDescent="0.35">
      <c r="A127" s="486"/>
      <c r="B127" s="328">
        <f t="shared" si="3"/>
        <v>93</v>
      </c>
      <c r="C127" s="109" t="s">
        <v>144</v>
      </c>
      <c r="D127" s="325"/>
      <c r="E127" s="103"/>
      <c r="F127" s="104"/>
      <c r="G127" s="105"/>
      <c r="O127" s="410"/>
    </row>
    <row r="128" spans="1:15" s="77" customFormat="1" x14ac:dyDescent="0.3">
      <c r="A128" s="500" t="s">
        <v>145</v>
      </c>
      <c r="B128" s="347">
        <f t="shared" si="3"/>
        <v>94</v>
      </c>
      <c r="C128" s="75" t="s">
        <v>146</v>
      </c>
      <c r="D128" s="106"/>
      <c r="E128" s="297"/>
      <c r="F128" s="113"/>
      <c r="G128" s="107"/>
      <c r="O128" s="410"/>
    </row>
    <row r="129" spans="1:15" s="77" customFormat="1" x14ac:dyDescent="0.3">
      <c r="A129" s="500"/>
      <c r="B129" s="327">
        <f t="shared" si="3"/>
        <v>95</v>
      </c>
      <c r="C129" s="68" t="s">
        <v>147</v>
      </c>
      <c r="D129" s="69"/>
      <c r="E129" s="114"/>
      <c r="F129" s="80"/>
      <c r="G129" s="115"/>
      <c r="O129" s="410"/>
    </row>
    <row r="130" spans="1:15" s="77" customFormat="1" ht="15" customHeight="1" x14ac:dyDescent="0.3">
      <c r="A130" s="500"/>
      <c r="B130" s="327">
        <f t="shared" si="3"/>
        <v>96</v>
      </c>
      <c r="C130" s="68" t="s">
        <v>148</v>
      </c>
      <c r="D130" s="69"/>
      <c r="E130" s="114"/>
      <c r="F130" s="90"/>
      <c r="G130" s="114"/>
      <c r="O130" s="410"/>
    </row>
    <row r="131" spans="1:15" s="77" customFormat="1" ht="15" customHeight="1" x14ac:dyDescent="0.3">
      <c r="A131" s="500"/>
      <c r="B131" s="327">
        <f t="shared" si="3"/>
        <v>97</v>
      </c>
      <c r="C131" s="68" t="s">
        <v>149</v>
      </c>
      <c r="D131" s="69"/>
      <c r="E131" s="114"/>
      <c r="F131" s="90"/>
      <c r="G131" s="114"/>
      <c r="O131" s="410"/>
    </row>
    <row r="132" spans="1:15" s="77" customFormat="1" ht="26.4" x14ac:dyDescent="0.3">
      <c r="A132" s="500"/>
      <c r="B132" s="327">
        <f t="shared" si="3"/>
        <v>98</v>
      </c>
      <c r="C132" s="68" t="s">
        <v>339</v>
      </c>
      <c r="D132" s="69"/>
      <c r="E132" s="114"/>
      <c r="F132" s="90"/>
      <c r="G132" s="114"/>
      <c r="O132" s="410"/>
    </row>
    <row r="133" spans="1:15" s="77" customFormat="1" ht="26.4" x14ac:dyDescent="0.3">
      <c r="A133" s="500"/>
      <c r="B133" s="327">
        <f t="shared" si="3"/>
        <v>99</v>
      </c>
      <c r="C133" s="68" t="s">
        <v>150</v>
      </c>
      <c r="D133" s="69"/>
      <c r="E133" s="114"/>
      <c r="F133" s="90"/>
      <c r="G133" s="114"/>
      <c r="O133" s="410"/>
    </row>
    <row r="134" spans="1:15" s="77" customFormat="1" ht="15" customHeight="1" x14ac:dyDescent="0.3">
      <c r="A134" s="500"/>
      <c r="B134" s="327">
        <f t="shared" si="3"/>
        <v>100</v>
      </c>
      <c r="C134" s="68" t="s">
        <v>151</v>
      </c>
      <c r="D134" s="69"/>
      <c r="E134" s="114"/>
      <c r="F134" s="90"/>
      <c r="G134" s="114"/>
      <c r="O134" s="410"/>
    </row>
    <row r="135" spans="1:15" s="77" customFormat="1" ht="15" customHeight="1" x14ac:dyDescent="0.3">
      <c r="A135" s="500"/>
      <c r="B135" s="327">
        <f t="shared" si="3"/>
        <v>101</v>
      </c>
      <c r="C135" s="68" t="s">
        <v>152</v>
      </c>
      <c r="D135" s="69"/>
      <c r="E135" s="114"/>
      <c r="F135" s="90"/>
      <c r="G135" s="114"/>
      <c r="O135" s="410"/>
    </row>
    <row r="136" spans="1:15" s="77" customFormat="1" ht="15" customHeight="1" x14ac:dyDescent="0.3">
      <c r="A136" s="500"/>
      <c r="B136" s="327">
        <f t="shared" si="3"/>
        <v>102</v>
      </c>
      <c r="C136" s="68" t="s">
        <v>153</v>
      </c>
      <c r="D136" s="69"/>
      <c r="E136" s="114"/>
      <c r="F136" s="90"/>
      <c r="G136" s="114"/>
      <c r="O136" s="410"/>
    </row>
    <row r="137" spans="1:15" s="77" customFormat="1" ht="26.4" x14ac:dyDescent="0.3">
      <c r="A137" s="500"/>
      <c r="B137" s="327">
        <f t="shared" si="3"/>
        <v>103</v>
      </c>
      <c r="C137" s="68" t="s">
        <v>154</v>
      </c>
      <c r="D137" s="69"/>
      <c r="E137" s="114"/>
      <c r="F137" s="90"/>
      <c r="G137" s="114"/>
      <c r="O137" s="410"/>
    </row>
    <row r="138" spans="1:15" s="77" customFormat="1" ht="15" customHeight="1" x14ac:dyDescent="0.3">
      <c r="A138" s="500"/>
      <c r="B138" s="327">
        <f t="shared" si="3"/>
        <v>104</v>
      </c>
      <c r="C138" s="68" t="s">
        <v>155</v>
      </c>
      <c r="D138" s="69"/>
      <c r="E138" s="114"/>
      <c r="F138" s="90"/>
      <c r="G138" s="114"/>
      <c r="O138" s="410"/>
    </row>
    <row r="139" spans="1:15" s="77" customFormat="1" ht="27" thickBot="1" x14ac:dyDescent="0.35">
      <c r="A139" s="500"/>
      <c r="B139" s="330">
        <f t="shared" si="3"/>
        <v>105</v>
      </c>
      <c r="C139" s="75" t="s">
        <v>156</v>
      </c>
      <c r="D139" s="106"/>
      <c r="E139" s="119"/>
      <c r="F139" s="308"/>
      <c r="G139" s="120"/>
      <c r="O139" s="410"/>
    </row>
    <row r="140" spans="1:15" s="77" customFormat="1" x14ac:dyDescent="0.3">
      <c r="A140" s="483" t="s">
        <v>157</v>
      </c>
      <c r="B140" s="326">
        <f t="shared" si="3"/>
        <v>106</v>
      </c>
      <c r="C140" s="350" t="s">
        <v>158</v>
      </c>
      <c r="D140" s="96"/>
      <c r="E140" s="97"/>
      <c r="F140" s="98"/>
      <c r="G140" s="99"/>
      <c r="O140" s="410"/>
    </row>
    <row r="141" spans="1:15" s="77" customFormat="1" ht="27" thickBot="1" x14ac:dyDescent="0.35">
      <c r="A141" s="484"/>
      <c r="B141" s="328">
        <f t="shared" si="3"/>
        <v>107</v>
      </c>
      <c r="C141" s="109" t="s">
        <v>159</v>
      </c>
      <c r="D141" s="83"/>
      <c r="E141" s="103"/>
      <c r="F141" s="104"/>
      <c r="G141" s="105"/>
      <c r="O141" s="410"/>
    </row>
    <row r="142" spans="1:15" s="77" customFormat="1" x14ac:dyDescent="0.3">
      <c r="A142" s="483" t="s">
        <v>160</v>
      </c>
      <c r="B142" s="326">
        <f t="shared" si="3"/>
        <v>108</v>
      </c>
      <c r="C142" s="350" t="s">
        <v>161</v>
      </c>
      <c r="D142" s="96"/>
      <c r="E142" s="97"/>
      <c r="F142" s="98"/>
      <c r="G142" s="99"/>
      <c r="O142" s="410"/>
    </row>
    <row r="143" spans="1:15" s="77" customFormat="1" ht="15" customHeight="1" x14ac:dyDescent="0.3">
      <c r="A143" s="487"/>
      <c r="B143" s="327">
        <f t="shared" si="3"/>
        <v>109</v>
      </c>
      <c r="C143" s="101" t="s">
        <v>162</v>
      </c>
      <c r="D143" s="78"/>
      <c r="E143" s="79"/>
      <c r="F143" s="90"/>
      <c r="G143" s="81"/>
      <c r="O143" s="410"/>
    </row>
    <row r="144" spans="1:15" s="77" customFormat="1" ht="39.6" x14ac:dyDescent="0.3">
      <c r="A144" s="487"/>
      <c r="B144" s="327">
        <f t="shared" si="3"/>
        <v>110</v>
      </c>
      <c r="C144" s="100" t="s">
        <v>163</v>
      </c>
      <c r="D144" s="78"/>
      <c r="E144" s="79"/>
      <c r="F144" s="90"/>
      <c r="G144" s="81"/>
      <c r="O144" s="410"/>
    </row>
    <row r="145" spans="1:16" s="77" customFormat="1" ht="26.4" x14ac:dyDescent="0.3">
      <c r="A145" s="487"/>
      <c r="B145" s="327">
        <f t="shared" si="3"/>
        <v>111</v>
      </c>
      <c r="C145" s="100" t="s">
        <v>164</v>
      </c>
      <c r="D145" s="78"/>
      <c r="E145" s="79"/>
      <c r="F145" s="90"/>
      <c r="G145" s="81"/>
      <c r="O145" s="410"/>
    </row>
    <row r="146" spans="1:16" s="77" customFormat="1" ht="27" thickBot="1" x14ac:dyDescent="0.35">
      <c r="A146" s="488"/>
      <c r="B146" s="332">
        <f t="shared" si="3"/>
        <v>112</v>
      </c>
      <c r="C146" s="116" t="s">
        <v>340</v>
      </c>
      <c r="D146" s="87"/>
      <c r="E146" s="88"/>
      <c r="F146" s="117"/>
      <c r="G146" s="118"/>
      <c r="O146" s="410"/>
    </row>
    <row r="147" spans="1:16" s="77" customFormat="1" x14ac:dyDescent="0.3">
      <c r="A147" s="485" t="s">
        <v>165</v>
      </c>
      <c r="B147" s="326">
        <f t="shared" si="3"/>
        <v>113</v>
      </c>
      <c r="C147" s="350" t="s">
        <v>166</v>
      </c>
      <c r="D147" s="316"/>
      <c r="E147" s="97"/>
      <c r="F147" s="98"/>
      <c r="G147" s="99"/>
      <c r="O147" s="410"/>
    </row>
    <row r="148" spans="1:16" s="77" customFormat="1" x14ac:dyDescent="0.3">
      <c r="A148" s="501"/>
      <c r="B148" s="327">
        <f t="shared" si="3"/>
        <v>114</v>
      </c>
      <c r="C148" s="101" t="s">
        <v>167</v>
      </c>
      <c r="D148" s="78"/>
      <c r="E148" s="79"/>
      <c r="F148" s="90"/>
      <c r="G148" s="81"/>
      <c r="O148" s="410"/>
    </row>
    <row r="149" spans="1:16" s="77" customFormat="1" x14ac:dyDescent="0.3">
      <c r="A149" s="501"/>
      <c r="B149" s="327">
        <f t="shared" si="3"/>
        <v>115</v>
      </c>
      <c r="C149" s="101" t="s">
        <v>168</v>
      </c>
      <c r="D149" s="78"/>
      <c r="E149" s="79"/>
      <c r="F149" s="90"/>
      <c r="G149" s="81"/>
      <c r="O149" s="410"/>
    </row>
    <row r="150" spans="1:16" s="77" customFormat="1" x14ac:dyDescent="0.3">
      <c r="A150" s="501"/>
      <c r="B150" s="327">
        <f t="shared" si="3"/>
        <v>116</v>
      </c>
      <c r="C150" s="101" t="s">
        <v>169</v>
      </c>
      <c r="D150" s="78"/>
      <c r="E150" s="79"/>
      <c r="F150" s="90"/>
      <c r="G150" s="81"/>
      <c r="O150" s="410"/>
    </row>
    <row r="151" spans="1:16" s="77" customFormat="1" x14ac:dyDescent="0.3">
      <c r="A151" s="501"/>
      <c r="B151" s="327">
        <f t="shared" si="3"/>
        <v>117</v>
      </c>
      <c r="C151" s="101" t="s">
        <v>170</v>
      </c>
      <c r="D151" s="78"/>
      <c r="E151" s="79"/>
      <c r="F151" s="90"/>
      <c r="G151" s="81"/>
      <c r="O151" s="410"/>
    </row>
    <row r="152" spans="1:16" s="77" customFormat="1" ht="26.4" x14ac:dyDescent="0.3">
      <c r="A152" s="501"/>
      <c r="B152" s="327">
        <f t="shared" si="3"/>
        <v>118</v>
      </c>
      <c r="C152" s="68" t="s">
        <v>341</v>
      </c>
      <c r="D152" s="78"/>
      <c r="E152" s="79"/>
      <c r="F152" s="90"/>
      <c r="G152" s="81"/>
      <c r="O152" s="410"/>
    </row>
    <row r="153" spans="1:16" s="77" customFormat="1" ht="13.8" thickBot="1" x14ac:dyDescent="0.35">
      <c r="A153" s="486"/>
      <c r="B153" s="328">
        <f t="shared" si="3"/>
        <v>119</v>
      </c>
      <c r="C153" s="109" t="s">
        <v>171</v>
      </c>
      <c r="D153" s="83"/>
      <c r="E153" s="103"/>
      <c r="F153" s="104"/>
      <c r="G153" s="105"/>
      <c r="O153" s="410"/>
    </row>
    <row r="154" spans="1:16" s="77" customFormat="1" ht="26.4" x14ac:dyDescent="0.3">
      <c r="A154" s="483" t="s">
        <v>172</v>
      </c>
      <c r="B154" s="326">
        <f t="shared" si="3"/>
        <v>120</v>
      </c>
      <c r="C154" s="95" t="s">
        <v>173</v>
      </c>
      <c r="D154" s="96"/>
      <c r="E154" s="97"/>
      <c r="F154" s="98"/>
      <c r="G154" s="99"/>
      <c r="O154" s="410"/>
    </row>
    <row r="155" spans="1:16" s="77" customFormat="1" ht="40.200000000000003" thickBot="1" x14ac:dyDescent="0.35">
      <c r="A155" s="484"/>
      <c r="B155" s="328">
        <f t="shared" si="3"/>
        <v>121</v>
      </c>
      <c r="C155" s="109" t="s">
        <v>174</v>
      </c>
      <c r="D155" s="83"/>
      <c r="E155" s="103"/>
      <c r="F155" s="104"/>
      <c r="G155" s="105"/>
      <c r="O155" s="410"/>
    </row>
    <row r="156" spans="1:16" ht="26.25" customHeight="1" thickBot="1" x14ac:dyDescent="0.35">
      <c r="A156" s="402" t="s">
        <v>175</v>
      </c>
      <c r="B156" s="408"/>
      <c r="C156" s="54"/>
      <c r="D156" s="55"/>
      <c r="E156" s="405"/>
      <c r="F156" s="406"/>
      <c r="G156" s="407"/>
      <c r="H156" s="59"/>
      <c r="I156" s="59"/>
      <c r="J156" s="59"/>
      <c r="K156" s="60"/>
      <c r="L156" s="61"/>
      <c r="M156" s="62"/>
      <c r="N156" s="62"/>
    </row>
    <row r="157" spans="1:16" ht="92.4" x14ac:dyDescent="0.3">
      <c r="A157" s="517" t="s">
        <v>68</v>
      </c>
      <c r="B157" s="355">
        <f>B155+1</f>
        <v>122</v>
      </c>
      <c r="C157" s="342" t="s">
        <v>357</v>
      </c>
      <c r="D157" s="343"/>
      <c r="E157" s="356"/>
      <c r="F157" s="345"/>
      <c r="G157" s="357"/>
      <c r="H157" s="121"/>
      <c r="I157" s="121"/>
      <c r="J157" s="121"/>
      <c r="K157" s="122"/>
      <c r="M157" s="123"/>
      <c r="N157" s="124"/>
    </row>
    <row r="158" spans="1:16" ht="79.2" x14ac:dyDescent="0.25">
      <c r="A158" s="518"/>
      <c r="B158" s="351">
        <f t="shared" ref="B158:B181" si="4">B157+1</f>
        <v>123</v>
      </c>
      <c r="C158" s="125" t="s">
        <v>176</v>
      </c>
      <c r="D158" s="64"/>
      <c r="E158" s="126"/>
      <c r="F158" s="127"/>
      <c r="G158" s="126"/>
      <c r="H158" s="133"/>
      <c r="I158" s="133"/>
      <c r="J158" s="133"/>
      <c r="K158" s="122"/>
      <c r="M158" s="123"/>
      <c r="N158" s="124"/>
    </row>
    <row r="159" spans="1:16" ht="105.6" x14ac:dyDescent="0.3">
      <c r="A159" s="518"/>
      <c r="B159" s="351">
        <f t="shared" si="4"/>
        <v>124</v>
      </c>
      <c r="C159" s="142" t="s">
        <v>358</v>
      </c>
      <c r="D159" s="64"/>
      <c r="E159" s="126"/>
      <c r="F159" s="127"/>
      <c r="G159" s="126"/>
      <c r="H159" s="133"/>
      <c r="I159" s="133"/>
      <c r="J159" s="133"/>
      <c r="K159" s="122"/>
      <c r="M159" s="123"/>
      <c r="N159" s="124"/>
    </row>
    <row r="160" spans="1:16" ht="132" x14ac:dyDescent="0.3">
      <c r="A160" s="518"/>
      <c r="B160" s="340">
        <f t="shared" si="4"/>
        <v>125</v>
      </c>
      <c r="C160" s="63" t="s">
        <v>177</v>
      </c>
      <c r="D160" s="64"/>
      <c r="E160" s="126"/>
      <c r="F160" s="127"/>
      <c r="G160" s="126"/>
      <c r="H160" s="133"/>
      <c r="I160" s="133"/>
      <c r="J160" s="133"/>
      <c r="K160" s="122"/>
      <c r="M160" s="123"/>
      <c r="N160" s="124"/>
      <c r="P160" s="411"/>
    </row>
    <row r="161" spans="1:14" x14ac:dyDescent="0.3">
      <c r="A161" s="518"/>
      <c r="B161" s="340">
        <f t="shared" si="4"/>
        <v>126</v>
      </c>
      <c r="C161" s="63" t="s">
        <v>359</v>
      </c>
      <c r="D161" s="64"/>
      <c r="E161" s="126"/>
      <c r="F161" s="127"/>
      <c r="G161" s="126"/>
      <c r="H161" s="133"/>
      <c r="I161" s="133"/>
      <c r="J161" s="133"/>
      <c r="K161" s="122"/>
      <c r="M161" s="123"/>
      <c r="N161" s="124"/>
    </row>
    <row r="162" spans="1:14" x14ac:dyDescent="0.3">
      <c r="A162" s="518"/>
      <c r="B162" s="340">
        <f t="shared" si="4"/>
        <v>127</v>
      </c>
      <c r="C162" s="63" t="s">
        <v>360</v>
      </c>
      <c r="D162" s="64"/>
      <c r="E162" s="126"/>
      <c r="F162" s="127"/>
      <c r="G162" s="126"/>
      <c r="H162" s="133"/>
      <c r="I162" s="133"/>
      <c r="J162" s="133"/>
      <c r="K162" s="122"/>
      <c r="M162" s="123"/>
      <c r="N162" s="124"/>
    </row>
    <row r="163" spans="1:14" ht="39.6" x14ac:dyDescent="0.3">
      <c r="A163" s="518"/>
      <c r="B163" s="340">
        <f t="shared" si="4"/>
        <v>128</v>
      </c>
      <c r="C163" s="63" t="s">
        <v>361</v>
      </c>
      <c r="D163" s="64"/>
      <c r="E163" s="126"/>
      <c r="F163" s="502"/>
      <c r="G163" s="503"/>
      <c r="H163" s="133"/>
      <c r="I163" s="133"/>
      <c r="J163" s="133"/>
      <c r="K163" s="122"/>
      <c r="M163" s="123"/>
      <c r="N163" s="124"/>
    </row>
    <row r="164" spans="1:14" ht="79.2" x14ac:dyDescent="0.3">
      <c r="A164" s="518"/>
      <c r="B164" s="340">
        <f t="shared" si="4"/>
        <v>129</v>
      </c>
      <c r="C164" s="63" t="s">
        <v>178</v>
      </c>
      <c r="D164" s="64"/>
      <c r="E164" s="126"/>
      <c r="F164" s="127"/>
      <c r="G164" s="126"/>
      <c r="H164" s="133"/>
      <c r="I164" s="133"/>
      <c r="J164" s="133"/>
      <c r="K164" s="122"/>
      <c r="M164" s="123"/>
      <c r="N164" s="124"/>
    </row>
    <row r="165" spans="1:14" ht="39.6" x14ac:dyDescent="0.25">
      <c r="A165" s="518"/>
      <c r="B165" s="340">
        <f t="shared" si="4"/>
        <v>130</v>
      </c>
      <c r="C165" s="125" t="s">
        <v>179</v>
      </c>
      <c r="D165" s="64"/>
      <c r="E165" s="126"/>
      <c r="F165" s="127"/>
      <c r="G165" s="126"/>
      <c r="H165" s="133"/>
      <c r="I165" s="133"/>
      <c r="J165" s="133"/>
      <c r="K165" s="122"/>
      <c r="M165" s="123"/>
      <c r="N165" s="124"/>
    </row>
    <row r="166" spans="1:14" x14ac:dyDescent="0.3">
      <c r="A166" s="518"/>
      <c r="B166" s="340">
        <f t="shared" si="4"/>
        <v>131</v>
      </c>
      <c r="C166" s="63" t="s">
        <v>76</v>
      </c>
      <c r="D166" s="64"/>
      <c r="E166" s="126"/>
      <c r="F166" s="127"/>
      <c r="G166" s="126"/>
      <c r="H166" s="133"/>
      <c r="I166" s="133"/>
      <c r="J166" s="133"/>
      <c r="K166" s="122"/>
      <c r="M166" s="123"/>
      <c r="N166" s="124"/>
    </row>
    <row r="167" spans="1:14" x14ac:dyDescent="0.3">
      <c r="A167" s="518"/>
      <c r="B167" s="340">
        <f t="shared" si="4"/>
        <v>132</v>
      </c>
      <c r="C167" s="63" t="s">
        <v>77</v>
      </c>
      <c r="D167" s="64"/>
      <c r="E167" s="126"/>
      <c r="F167" s="127"/>
      <c r="G167" s="126"/>
      <c r="H167" s="133"/>
      <c r="I167" s="133"/>
      <c r="J167" s="133"/>
      <c r="K167" s="122"/>
      <c r="M167" s="123"/>
      <c r="N167" s="124"/>
    </row>
    <row r="168" spans="1:14" ht="27" thickBot="1" x14ac:dyDescent="0.35">
      <c r="A168" s="519"/>
      <c r="B168" s="337">
        <f t="shared" si="4"/>
        <v>133</v>
      </c>
      <c r="C168" s="145" t="s">
        <v>180</v>
      </c>
      <c r="D168" s="146"/>
      <c r="E168" s="147"/>
      <c r="F168" s="148"/>
      <c r="G168" s="147"/>
      <c r="H168" s="133"/>
      <c r="I168" s="133"/>
      <c r="J168" s="133"/>
      <c r="K168" s="122"/>
      <c r="M168" s="123"/>
      <c r="N168" s="124"/>
    </row>
    <row r="169" spans="1:14" ht="40.200000000000003" thickBot="1" x14ac:dyDescent="0.35">
      <c r="A169" s="267" t="s">
        <v>181</v>
      </c>
      <c r="B169" s="361">
        <f>B168+1</f>
        <v>134</v>
      </c>
      <c r="C169" s="160" t="s">
        <v>413</v>
      </c>
      <c r="D169" s="194"/>
      <c r="E169" s="174"/>
      <c r="F169" s="354"/>
      <c r="G169" s="174"/>
      <c r="H169" s="133"/>
      <c r="I169" s="133"/>
      <c r="J169" s="133"/>
      <c r="K169" s="122"/>
      <c r="M169" s="123"/>
      <c r="N169" s="124"/>
    </row>
    <row r="170" spans="1:14" ht="66" x14ac:dyDescent="0.3">
      <c r="A170" s="504" t="s">
        <v>182</v>
      </c>
      <c r="B170" s="359">
        <f>B169+1</f>
        <v>135</v>
      </c>
      <c r="C170" s="342" t="s">
        <v>412</v>
      </c>
      <c r="D170" s="343"/>
      <c r="E170" s="356"/>
      <c r="F170" s="358"/>
      <c r="G170" s="356"/>
      <c r="H170" s="133"/>
      <c r="I170" s="133"/>
      <c r="J170" s="133"/>
      <c r="K170" s="122"/>
      <c r="M170" s="123"/>
      <c r="N170" s="124"/>
    </row>
    <row r="171" spans="1:14" ht="26.25" customHeight="1" x14ac:dyDescent="0.25">
      <c r="A171" s="505"/>
      <c r="B171" s="352">
        <f t="shared" si="4"/>
        <v>136</v>
      </c>
      <c r="C171" s="125" t="s">
        <v>414</v>
      </c>
      <c r="D171" s="64"/>
      <c r="E171" s="126"/>
      <c r="F171" s="127"/>
      <c r="G171" s="126"/>
      <c r="H171" s="133"/>
      <c r="I171" s="133"/>
      <c r="J171" s="133"/>
      <c r="K171" s="122"/>
      <c r="M171" s="123"/>
      <c r="N171" s="124"/>
    </row>
    <row r="172" spans="1:14" ht="26.25" customHeight="1" x14ac:dyDescent="0.25">
      <c r="A172" s="505"/>
      <c r="B172" s="352">
        <f t="shared" si="4"/>
        <v>137</v>
      </c>
      <c r="C172" s="125" t="s">
        <v>415</v>
      </c>
      <c r="D172" s="64"/>
      <c r="E172" s="126"/>
      <c r="F172" s="127"/>
      <c r="G172" s="126"/>
      <c r="H172" s="133"/>
      <c r="I172" s="133"/>
      <c r="J172" s="133"/>
      <c r="K172" s="122"/>
      <c r="M172" s="123"/>
      <c r="N172" s="124"/>
    </row>
    <row r="173" spans="1:14" ht="39.6" x14ac:dyDescent="0.3">
      <c r="A173" s="505"/>
      <c r="B173" s="352">
        <f t="shared" si="4"/>
        <v>138</v>
      </c>
      <c r="C173" s="156" t="s">
        <v>416</v>
      </c>
      <c r="D173" s="64"/>
      <c r="E173" s="126"/>
      <c r="F173" s="127"/>
      <c r="G173" s="126"/>
      <c r="H173" s="133"/>
      <c r="I173" s="133"/>
      <c r="J173" s="133"/>
      <c r="K173" s="122"/>
      <c r="M173" s="123"/>
      <c r="N173" s="124"/>
    </row>
    <row r="174" spans="1:14" x14ac:dyDescent="0.3">
      <c r="A174" s="505"/>
      <c r="B174" s="352">
        <f t="shared" si="4"/>
        <v>139</v>
      </c>
      <c r="C174" s="63" t="s">
        <v>417</v>
      </c>
      <c r="D174" s="64"/>
      <c r="E174" s="126"/>
      <c r="F174" s="127"/>
      <c r="G174" s="126"/>
      <c r="H174" s="133"/>
      <c r="I174" s="133"/>
      <c r="J174" s="133"/>
      <c r="K174" s="122"/>
      <c r="M174" s="123"/>
      <c r="N174" s="124"/>
    </row>
    <row r="175" spans="1:14" ht="15" customHeight="1" x14ac:dyDescent="0.3">
      <c r="A175" s="505"/>
      <c r="B175" s="352">
        <f t="shared" si="4"/>
        <v>140</v>
      </c>
      <c r="C175" s="63" t="s">
        <v>418</v>
      </c>
      <c r="D175" s="64"/>
      <c r="E175" s="126"/>
      <c r="F175" s="127"/>
      <c r="G175" s="126"/>
      <c r="H175" s="133"/>
      <c r="I175" s="133"/>
      <c r="J175" s="133"/>
      <c r="K175" s="122"/>
      <c r="M175" s="123"/>
      <c r="N175" s="124"/>
    </row>
    <row r="176" spans="1:14" ht="26.4" x14ac:dyDescent="0.3">
      <c r="A176" s="505"/>
      <c r="B176" s="352">
        <f t="shared" si="4"/>
        <v>141</v>
      </c>
      <c r="C176" s="63" t="s">
        <v>362</v>
      </c>
      <c r="D176" s="64"/>
      <c r="E176" s="126"/>
      <c r="F176" s="127"/>
      <c r="G176" s="126"/>
      <c r="H176" s="133"/>
      <c r="I176" s="133"/>
      <c r="J176" s="133"/>
      <c r="K176" s="122"/>
      <c r="M176" s="123"/>
      <c r="N176" s="124"/>
    </row>
    <row r="177" spans="1:14" ht="39.6" x14ac:dyDescent="0.3">
      <c r="A177" s="505"/>
      <c r="B177" s="352">
        <f t="shared" si="4"/>
        <v>142</v>
      </c>
      <c r="C177" s="63" t="s">
        <v>183</v>
      </c>
      <c r="D177" s="64"/>
      <c r="E177" s="126"/>
      <c r="F177" s="127"/>
      <c r="G177" s="126"/>
      <c r="H177" s="133"/>
      <c r="I177" s="133"/>
      <c r="J177" s="133"/>
      <c r="K177" s="122"/>
      <c r="M177" s="123"/>
      <c r="N177" s="124"/>
    </row>
    <row r="178" spans="1:14" ht="39.6" customHeight="1" x14ac:dyDescent="0.3">
      <c r="A178" s="505"/>
      <c r="B178" s="352">
        <f t="shared" si="4"/>
        <v>143</v>
      </c>
      <c r="C178" s="63" t="s">
        <v>363</v>
      </c>
      <c r="D178" s="64"/>
      <c r="E178" s="126"/>
      <c r="F178" s="127"/>
      <c r="G178" s="126"/>
      <c r="H178" s="133"/>
      <c r="I178" s="133"/>
      <c r="J178" s="133"/>
      <c r="K178" s="122"/>
      <c r="M178" s="123"/>
      <c r="N178" s="124"/>
    </row>
    <row r="179" spans="1:14" ht="39.6" x14ac:dyDescent="0.3">
      <c r="A179" s="505"/>
      <c r="B179" s="352">
        <f t="shared" si="4"/>
        <v>144</v>
      </c>
      <c r="C179" s="142" t="s">
        <v>364</v>
      </c>
      <c r="D179" s="64"/>
      <c r="E179" s="126"/>
      <c r="F179" s="127"/>
      <c r="G179" s="126"/>
      <c r="H179" s="133"/>
      <c r="I179" s="133"/>
      <c r="J179" s="133"/>
      <c r="K179" s="122"/>
      <c r="M179" s="123"/>
      <c r="N179" s="124"/>
    </row>
    <row r="180" spans="1:14" ht="15" customHeight="1" x14ac:dyDescent="0.3">
      <c r="A180" s="505"/>
      <c r="B180" s="352">
        <f t="shared" si="4"/>
        <v>145</v>
      </c>
      <c r="C180" s="142" t="s">
        <v>184</v>
      </c>
      <c r="D180" s="64"/>
      <c r="E180" s="126"/>
      <c r="F180" s="127"/>
      <c r="G180" s="126"/>
      <c r="H180" s="133"/>
      <c r="I180" s="133"/>
      <c r="J180" s="133"/>
      <c r="K180" s="122"/>
      <c r="M180" s="123"/>
      <c r="N180" s="124"/>
    </row>
    <row r="181" spans="1:14" ht="15" customHeight="1" x14ac:dyDescent="0.3">
      <c r="A181" s="505"/>
      <c r="B181" s="352">
        <f t="shared" si="4"/>
        <v>146</v>
      </c>
      <c r="C181" s="142" t="s">
        <v>185</v>
      </c>
      <c r="D181" s="64"/>
      <c r="E181" s="126"/>
      <c r="F181" s="127"/>
      <c r="G181" s="126"/>
      <c r="H181" s="133"/>
      <c r="I181" s="133"/>
      <c r="J181" s="133"/>
      <c r="K181" s="122"/>
      <c r="M181" s="123"/>
      <c r="N181" s="124"/>
    </row>
    <row r="182" spans="1:14" ht="15" customHeight="1" x14ac:dyDescent="0.3">
      <c r="A182" s="505"/>
      <c r="B182" s="352">
        <f t="shared" ref="B182:B209" si="5">B181+1</f>
        <v>147</v>
      </c>
      <c r="C182" s="142" t="s">
        <v>186</v>
      </c>
      <c r="D182" s="64"/>
      <c r="E182" s="126"/>
      <c r="F182" s="127"/>
      <c r="G182" s="126"/>
      <c r="H182" s="133"/>
      <c r="I182" s="133"/>
      <c r="J182" s="133"/>
      <c r="K182" s="122"/>
      <c r="M182" s="123"/>
      <c r="N182" s="124"/>
    </row>
    <row r="183" spans="1:14" ht="15" customHeight="1" x14ac:dyDescent="0.3">
      <c r="A183" s="505"/>
      <c r="B183" s="352">
        <f t="shared" si="5"/>
        <v>148</v>
      </c>
      <c r="C183" s="142" t="s">
        <v>187</v>
      </c>
      <c r="D183" s="64"/>
      <c r="E183" s="126"/>
      <c r="F183" s="127"/>
      <c r="G183" s="126"/>
      <c r="H183" s="133"/>
      <c r="I183" s="133"/>
      <c r="J183" s="133"/>
      <c r="K183" s="122"/>
      <c r="M183" s="123"/>
      <c r="N183" s="124"/>
    </row>
    <row r="184" spans="1:14" ht="15" customHeight="1" x14ac:dyDescent="0.3">
      <c r="A184" s="505"/>
      <c r="B184" s="352">
        <f t="shared" si="5"/>
        <v>149</v>
      </c>
      <c r="C184" s="142" t="s">
        <v>188</v>
      </c>
      <c r="D184" s="64"/>
      <c r="E184" s="126"/>
      <c r="F184" s="127"/>
      <c r="G184" s="126"/>
      <c r="H184" s="133"/>
      <c r="I184" s="133"/>
      <c r="J184" s="133"/>
      <c r="K184" s="122"/>
      <c r="M184" s="123"/>
      <c r="N184" s="124"/>
    </row>
    <row r="185" spans="1:14" ht="15" customHeight="1" x14ac:dyDescent="0.3">
      <c r="A185" s="505"/>
      <c r="B185" s="352">
        <f t="shared" si="5"/>
        <v>150</v>
      </c>
      <c r="C185" s="142" t="s">
        <v>189</v>
      </c>
      <c r="D185" s="64"/>
      <c r="E185" s="126"/>
      <c r="F185" s="127"/>
      <c r="G185" s="126"/>
      <c r="H185" s="133"/>
      <c r="I185" s="133"/>
      <c r="J185" s="133"/>
      <c r="K185" s="122"/>
      <c r="M185" s="123"/>
      <c r="N185" s="124"/>
    </row>
    <row r="186" spans="1:14" ht="15" customHeight="1" x14ac:dyDescent="0.3">
      <c r="A186" s="505"/>
      <c r="B186" s="352">
        <f t="shared" si="5"/>
        <v>151</v>
      </c>
      <c r="C186" s="142" t="s">
        <v>190</v>
      </c>
      <c r="D186" s="64"/>
      <c r="E186" s="126"/>
      <c r="F186" s="127"/>
      <c r="G186" s="126"/>
      <c r="H186" s="133"/>
      <c r="I186" s="133"/>
      <c r="J186" s="133"/>
      <c r="K186" s="122"/>
      <c r="M186" s="123"/>
      <c r="N186" s="124"/>
    </row>
    <row r="187" spans="1:14" ht="15" customHeight="1" x14ac:dyDescent="0.3">
      <c r="A187" s="505"/>
      <c r="B187" s="352">
        <f t="shared" si="5"/>
        <v>152</v>
      </c>
      <c r="C187" s="362" t="s">
        <v>370</v>
      </c>
      <c r="D187" s="64"/>
      <c r="E187" s="126"/>
      <c r="F187" s="127"/>
      <c r="G187" s="126"/>
      <c r="H187" s="133"/>
      <c r="I187" s="133"/>
      <c r="J187" s="133"/>
      <c r="K187" s="122"/>
      <c r="M187" s="123"/>
      <c r="N187" s="124"/>
    </row>
    <row r="188" spans="1:14" ht="15" customHeight="1" x14ac:dyDescent="0.3">
      <c r="A188" s="505"/>
      <c r="B188" s="352">
        <f t="shared" si="5"/>
        <v>153</v>
      </c>
      <c r="C188" s="362" t="s">
        <v>368</v>
      </c>
      <c r="D188" s="64"/>
      <c r="E188" s="126"/>
      <c r="F188" s="127"/>
      <c r="G188" s="126"/>
      <c r="H188" s="133"/>
      <c r="I188" s="133"/>
      <c r="J188" s="133"/>
      <c r="K188" s="122"/>
      <c r="M188" s="123"/>
      <c r="N188" s="124"/>
    </row>
    <row r="189" spans="1:14" ht="15" customHeight="1" x14ac:dyDescent="0.3">
      <c r="A189" s="505"/>
      <c r="B189" s="352">
        <f>B188+1</f>
        <v>154</v>
      </c>
      <c r="C189" s="142" t="s">
        <v>191</v>
      </c>
      <c r="D189" s="64"/>
      <c r="E189" s="126"/>
      <c r="F189" s="127"/>
      <c r="G189" s="126"/>
      <c r="H189" s="133"/>
      <c r="I189" s="133"/>
      <c r="J189" s="133"/>
      <c r="K189" s="122"/>
      <c r="M189" s="123"/>
      <c r="N189" s="124"/>
    </row>
    <row r="190" spans="1:14" ht="26.4" x14ac:dyDescent="0.3">
      <c r="A190" s="505"/>
      <c r="B190" s="352">
        <f t="shared" si="5"/>
        <v>155</v>
      </c>
      <c r="C190" s="63" t="s">
        <v>192</v>
      </c>
      <c r="D190" s="64"/>
      <c r="E190" s="126"/>
      <c r="F190" s="127"/>
      <c r="G190" s="126"/>
      <c r="H190" s="133"/>
      <c r="I190" s="133"/>
      <c r="J190" s="133"/>
      <c r="K190" s="122"/>
      <c r="M190" s="123"/>
      <c r="N190" s="124"/>
    </row>
    <row r="191" spans="1:14" ht="79.2" x14ac:dyDescent="0.3">
      <c r="A191" s="505"/>
      <c r="B191" s="352">
        <f t="shared" si="5"/>
        <v>156</v>
      </c>
      <c r="C191" s="142" t="s">
        <v>193</v>
      </c>
      <c r="D191" s="64"/>
      <c r="E191" s="126"/>
      <c r="F191" s="127"/>
      <c r="G191" s="126"/>
      <c r="H191" s="133"/>
      <c r="I191" s="133"/>
      <c r="J191" s="133"/>
      <c r="K191" s="122"/>
      <c r="M191" s="123"/>
      <c r="N191" s="124"/>
    </row>
    <row r="192" spans="1:14" ht="52.8" x14ac:dyDescent="0.3">
      <c r="A192" s="505"/>
      <c r="B192" s="352">
        <f t="shared" si="5"/>
        <v>157</v>
      </c>
      <c r="C192" s="63" t="s">
        <v>365</v>
      </c>
      <c r="D192" s="64"/>
      <c r="E192" s="126"/>
      <c r="F192" s="127"/>
      <c r="G192" s="126"/>
      <c r="H192" s="133"/>
      <c r="I192" s="133"/>
      <c r="J192" s="133"/>
      <c r="K192" s="122"/>
      <c r="M192" s="123"/>
      <c r="N192" s="124"/>
    </row>
    <row r="193" spans="1:14" x14ac:dyDescent="0.3">
      <c r="A193" s="505"/>
      <c r="B193" s="352">
        <f t="shared" si="5"/>
        <v>158</v>
      </c>
      <c r="C193" s="142" t="s">
        <v>194</v>
      </c>
      <c r="D193" s="64"/>
      <c r="E193" s="126"/>
      <c r="F193" s="127"/>
      <c r="G193" s="126"/>
      <c r="H193" s="133"/>
      <c r="I193" s="133"/>
      <c r="J193" s="133"/>
      <c r="K193" s="122"/>
      <c r="M193" s="123"/>
      <c r="N193" s="124"/>
    </row>
    <row r="194" spans="1:14" ht="26.4" x14ac:dyDescent="0.3">
      <c r="A194" s="505"/>
      <c r="B194" s="352">
        <f t="shared" si="5"/>
        <v>159</v>
      </c>
      <c r="C194" s="142" t="s">
        <v>195</v>
      </c>
      <c r="D194" s="64"/>
      <c r="E194" s="126"/>
      <c r="F194" s="127"/>
      <c r="G194" s="126"/>
      <c r="H194" s="133"/>
      <c r="I194" s="133"/>
      <c r="J194" s="133"/>
      <c r="K194" s="122"/>
      <c r="M194" s="123"/>
      <c r="N194" s="124"/>
    </row>
    <row r="195" spans="1:14" ht="26.4" x14ac:dyDescent="0.3">
      <c r="A195" s="505"/>
      <c r="B195" s="352">
        <f t="shared" si="5"/>
        <v>160</v>
      </c>
      <c r="C195" s="142" t="s">
        <v>196</v>
      </c>
      <c r="D195" s="64"/>
      <c r="E195" s="126"/>
      <c r="F195" s="127"/>
      <c r="G195" s="126"/>
      <c r="H195" s="133"/>
      <c r="I195" s="133"/>
      <c r="J195" s="133"/>
      <c r="K195" s="122"/>
      <c r="M195" s="123"/>
      <c r="N195" s="124"/>
    </row>
    <row r="196" spans="1:14" ht="52.8" x14ac:dyDescent="0.3">
      <c r="A196" s="505"/>
      <c r="B196" s="352">
        <f t="shared" si="5"/>
        <v>161</v>
      </c>
      <c r="C196" s="63" t="s">
        <v>197</v>
      </c>
      <c r="D196" s="64"/>
      <c r="E196" s="126"/>
      <c r="F196" s="127"/>
      <c r="G196" s="126"/>
      <c r="H196" s="133"/>
      <c r="I196" s="133"/>
      <c r="J196" s="133"/>
      <c r="K196" s="122"/>
      <c r="M196" s="123"/>
      <c r="N196" s="124"/>
    </row>
    <row r="197" spans="1:14" x14ac:dyDescent="0.3">
      <c r="A197" s="505"/>
      <c r="B197" s="352">
        <f t="shared" si="5"/>
        <v>162</v>
      </c>
      <c r="C197" s="63" t="s">
        <v>198</v>
      </c>
      <c r="D197" s="64"/>
      <c r="E197" s="126"/>
      <c r="F197" s="127"/>
      <c r="G197" s="126"/>
      <c r="H197" s="133"/>
      <c r="I197" s="133"/>
      <c r="J197" s="133"/>
      <c r="K197" s="122"/>
      <c r="M197" s="123"/>
      <c r="N197" s="124"/>
    </row>
    <row r="198" spans="1:14" ht="39.6" x14ac:dyDescent="0.3">
      <c r="A198" s="505"/>
      <c r="B198" s="352">
        <f t="shared" si="5"/>
        <v>163</v>
      </c>
      <c r="C198" s="63" t="s">
        <v>199</v>
      </c>
      <c r="D198" s="64"/>
      <c r="E198" s="126"/>
      <c r="F198" s="127"/>
      <c r="G198" s="126"/>
      <c r="H198" s="133"/>
      <c r="I198" s="133"/>
      <c r="J198" s="133"/>
      <c r="K198" s="122"/>
      <c r="M198" s="123"/>
      <c r="N198" s="124"/>
    </row>
    <row r="199" spans="1:14" x14ac:dyDescent="0.3">
      <c r="A199" s="505"/>
      <c r="B199" s="352">
        <f t="shared" si="5"/>
        <v>164</v>
      </c>
      <c r="C199" s="63" t="s">
        <v>366</v>
      </c>
      <c r="D199" s="64"/>
      <c r="E199" s="126"/>
      <c r="F199" s="127"/>
      <c r="G199" s="126"/>
      <c r="H199" s="133"/>
      <c r="I199" s="133"/>
      <c r="J199" s="133"/>
      <c r="K199" s="122"/>
      <c r="M199" s="123"/>
      <c r="N199" s="124"/>
    </row>
    <row r="200" spans="1:14" ht="39.6" x14ac:dyDescent="0.3">
      <c r="A200" s="505"/>
      <c r="B200" s="352">
        <f t="shared" si="5"/>
        <v>165</v>
      </c>
      <c r="C200" s="63" t="s">
        <v>200</v>
      </c>
      <c r="D200" s="64"/>
      <c r="E200" s="126"/>
      <c r="F200" s="127"/>
      <c r="G200" s="126"/>
      <c r="H200" s="133"/>
      <c r="I200" s="133"/>
      <c r="J200" s="133"/>
      <c r="K200" s="122"/>
      <c r="M200" s="123"/>
      <c r="N200" s="124"/>
    </row>
    <row r="201" spans="1:14" ht="39.6" x14ac:dyDescent="0.3">
      <c r="A201" s="505"/>
      <c r="B201" s="352">
        <f t="shared" si="5"/>
        <v>166</v>
      </c>
      <c r="C201" s="63" t="s">
        <v>201</v>
      </c>
      <c r="D201" s="64"/>
      <c r="E201" s="126"/>
      <c r="F201" s="127"/>
      <c r="G201" s="126"/>
      <c r="H201" s="133"/>
      <c r="I201" s="133"/>
      <c r="J201" s="133"/>
      <c r="K201" s="122"/>
      <c r="M201" s="123"/>
      <c r="N201" s="124"/>
    </row>
    <row r="202" spans="1:14" ht="39.6" x14ac:dyDescent="0.3">
      <c r="A202" s="505"/>
      <c r="B202" s="352">
        <f t="shared" si="5"/>
        <v>167</v>
      </c>
      <c r="C202" s="63" t="s">
        <v>202</v>
      </c>
      <c r="D202" s="64"/>
      <c r="E202" s="126"/>
      <c r="F202" s="127"/>
      <c r="G202" s="126"/>
      <c r="H202" s="133"/>
      <c r="I202" s="133"/>
      <c r="J202" s="133"/>
      <c r="K202" s="122"/>
      <c r="M202" s="123"/>
      <c r="N202" s="124"/>
    </row>
    <row r="203" spans="1:14" ht="26.4" x14ac:dyDescent="0.3">
      <c r="A203" s="505"/>
      <c r="B203" s="352">
        <f t="shared" si="5"/>
        <v>168</v>
      </c>
      <c r="C203" s="63" t="s">
        <v>367</v>
      </c>
      <c r="D203" s="64"/>
      <c r="E203" s="126"/>
      <c r="F203" s="127"/>
      <c r="G203" s="126"/>
      <c r="H203" s="133"/>
      <c r="I203" s="133"/>
      <c r="J203" s="133"/>
      <c r="K203" s="122"/>
      <c r="M203" s="123"/>
      <c r="N203" s="124"/>
    </row>
    <row r="204" spans="1:14" ht="27" thickBot="1" x14ac:dyDescent="0.35">
      <c r="A204" s="506"/>
      <c r="B204" s="353">
        <f t="shared" si="5"/>
        <v>169</v>
      </c>
      <c r="C204" s="145" t="s">
        <v>203</v>
      </c>
      <c r="D204" s="146"/>
      <c r="E204" s="147"/>
      <c r="F204" s="148"/>
      <c r="G204" s="147"/>
      <c r="H204" s="133"/>
      <c r="I204" s="133"/>
      <c r="J204" s="133"/>
      <c r="K204" s="122"/>
      <c r="M204" s="123"/>
      <c r="N204" s="124"/>
    </row>
    <row r="205" spans="1:14" ht="52.8" x14ac:dyDescent="0.3">
      <c r="A205" s="507" t="s">
        <v>369</v>
      </c>
      <c r="B205" s="359">
        <f>B204+1</f>
        <v>170</v>
      </c>
      <c r="C205" s="56" t="s">
        <v>204</v>
      </c>
      <c r="D205" s="57"/>
      <c r="E205" s="132"/>
      <c r="F205" s="58"/>
      <c r="G205" s="165"/>
      <c r="H205" s="121"/>
      <c r="I205" s="121"/>
      <c r="J205" s="121"/>
      <c r="K205" s="122"/>
      <c r="M205" s="123"/>
      <c r="N205" s="124"/>
    </row>
    <row r="206" spans="1:14" ht="132" x14ac:dyDescent="0.3">
      <c r="A206" s="436"/>
      <c r="B206" s="352">
        <f>B205+1</f>
        <v>171</v>
      </c>
      <c r="C206" s="63" t="s">
        <v>205</v>
      </c>
      <c r="D206" s="64"/>
      <c r="E206" s="126"/>
      <c r="F206" s="66"/>
      <c r="G206" s="141"/>
      <c r="H206" s="121"/>
      <c r="I206" s="121"/>
      <c r="J206" s="121"/>
      <c r="K206" s="122"/>
      <c r="M206" s="123"/>
      <c r="N206" s="124"/>
    </row>
    <row r="207" spans="1:14" ht="118.8" x14ac:dyDescent="0.3">
      <c r="A207" s="436"/>
      <c r="B207" s="352">
        <f t="shared" si="5"/>
        <v>172</v>
      </c>
      <c r="C207" s="129" t="s">
        <v>206</v>
      </c>
      <c r="D207" s="64"/>
      <c r="E207" s="126"/>
      <c r="F207" s="66"/>
      <c r="G207" s="141"/>
      <c r="H207" s="121"/>
      <c r="I207" s="121"/>
      <c r="J207" s="121"/>
      <c r="K207" s="122"/>
      <c r="M207" s="123"/>
      <c r="N207" s="124"/>
    </row>
    <row r="208" spans="1:14" ht="105.6" x14ac:dyDescent="0.3">
      <c r="A208" s="436"/>
      <c r="B208" s="352">
        <f t="shared" si="5"/>
        <v>173</v>
      </c>
      <c r="C208" s="56" t="s">
        <v>207</v>
      </c>
      <c r="D208" s="57"/>
      <c r="E208" s="132"/>
      <c r="F208" s="58"/>
      <c r="G208" s="165"/>
      <c r="H208" s="121"/>
      <c r="I208" s="121"/>
      <c r="J208" s="121"/>
      <c r="K208" s="122"/>
      <c r="M208" s="123"/>
      <c r="N208" s="124"/>
    </row>
    <row r="209" spans="1:14" ht="26.4" x14ac:dyDescent="0.3">
      <c r="A209" s="436"/>
      <c r="B209" s="352">
        <f t="shared" si="5"/>
        <v>174</v>
      </c>
      <c r="C209" s="142" t="s">
        <v>371</v>
      </c>
      <c r="D209" s="64"/>
      <c r="E209" s="126"/>
      <c r="F209" s="66"/>
      <c r="G209" s="141"/>
      <c r="H209" s="121"/>
      <c r="I209" s="121"/>
      <c r="J209" s="121"/>
      <c r="K209" s="122"/>
      <c r="M209" s="123"/>
      <c r="N209" s="124"/>
    </row>
    <row r="210" spans="1:14" ht="39.6" x14ac:dyDescent="0.3">
      <c r="A210" s="436"/>
      <c r="B210" s="352">
        <f>B209+1</f>
        <v>175</v>
      </c>
      <c r="C210" s="142" t="s">
        <v>372</v>
      </c>
      <c r="D210" s="64"/>
      <c r="E210" s="126"/>
      <c r="F210" s="66"/>
      <c r="G210" s="141"/>
      <c r="H210" s="121"/>
      <c r="I210" s="121"/>
      <c r="J210" s="121"/>
      <c r="K210" s="122"/>
      <c r="M210" s="123"/>
      <c r="N210" s="124"/>
    </row>
    <row r="211" spans="1:14" ht="39.6" x14ac:dyDescent="0.3">
      <c r="A211" s="436"/>
      <c r="B211" s="352">
        <f>B210+1</f>
        <v>176</v>
      </c>
      <c r="C211" s="142" t="s">
        <v>447</v>
      </c>
      <c r="D211" s="64"/>
      <c r="E211" s="126"/>
      <c r="F211" s="66"/>
      <c r="G211" s="141"/>
      <c r="H211" s="121"/>
      <c r="I211" s="121"/>
      <c r="J211" s="121"/>
      <c r="K211" s="122"/>
      <c r="M211" s="123"/>
      <c r="N211" s="124"/>
    </row>
    <row r="212" spans="1:14" ht="39.6" x14ac:dyDescent="0.3">
      <c r="A212" s="436"/>
      <c r="B212" s="352">
        <f>B211+1</f>
        <v>177</v>
      </c>
      <c r="C212" s="63" t="s">
        <v>373</v>
      </c>
      <c r="D212" s="64"/>
      <c r="E212" s="126"/>
      <c r="F212" s="66"/>
      <c r="G212" s="141"/>
      <c r="H212" s="121"/>
      <c r="I212" s="121"/>
      <c r="J212" s="121"/>
      <c r="K212" s="122"/>
      <c r="M212" s="123"/>
      <c r="N212" s="124"/>
    </row>
    <row r="213" spans="1:14" ht="66" x14ac:dyDescent="0.3">
      <c r="A213" s="436"/>
      <c r="B213" s="352">
        <f t="shared" ref="B213:B286" si="6">B212+1</f>
        <v>178</v>
      </c>
      <c r="C213" s="140" t="s">
        <v>374</v>
      </c>
      <c r="D213" s="134"/>
      <c r="E213" s="135"/>
      <c r="F213" s="181"/>
      <c r="G213" s="182"/>
      <c r="H213" s="121"/>
      <c r="I213" s="121"/>
      <c r="J213" s="121"/>
      <c r="K213" s="122"/>
      <c r="M213" s="123"/>
      <c r="N213" s="124"/>
    </row>
    <row r="214" spans="1:14" ht="27" thickBot="1" x14ac:dyDescent="0.35">
      <c r="A214" s="436"/>
      <c r="B214" s="360">
        <f>B213+1</f>
        <v>179</v>
      </c>
      <c r="C214" s="140" t="s">
        <v>375</v>
      </c>
      <c r="D214" s="134"/>
      <c r="E214" s="135"/>
      <c r="F214" s="181"/>
      <c r="G214" s="182"/>
      <c r="H214" s="121"/>
      <c r="I214" s="121"/>
      <c r="J214" s="121"/>
      <c r="K214" s="122"/>
      <c r="M214" s="123"/>
      <c r="N214" s="124"/>
    </row>
    <row r="215" spans="1:14" ht="118.8" x14ac:dyDescent="0.3">
      <c r="A215" s="504" t="s">
        <v>131</v>
      </c>
      <c r="B215" s="359">
        <f t="shared" si="6"/>
        <v>180</v>
      </c>
      <c r="C215" s="363" t="s">
        <v>378</v>
      </c>
      <c r="D215" s="343"/>
      <c r="E215" s="356"/>
      <c r="F215" s="345"/>
      <c r="G215" s="364"/>
      <c r="H215" s="121"/>
      <c r="I215" s="121"/>
      <c r="J215" s="121"/>
      <c r="K215" s="122"/>
      <c r="M215" s="123"/>
      <c r="N215" s="124"/>
    </row>
    <row r="216" spans="1:14" ht="118.8" x14ac:dyDescent="0.3">
      <c r="A216" s="505"/>
      <c r="B216" s="352">
        <f t="shared" si="6"/>
        <v>181</v>
      </c>
      <c r="C216" s="63" t="s">
        <v>377</v>
      </c>
      <c r="D216" s="64"/>
      <c r="E216" s="126"/>
      <c r="F216" s="66"/>
      <c r="G216" s="141"/>
      <c r="H216" s="121"/>
      <c r="I216" s="121"/>
      <c r="J216" s="121"/>
      <c r="K216" s="122"/>
      <c r="M216" s="123"/>
      <c r="N216" s="124"/>
    </row>
    <row r="217" spans="1:14" ht="39.6" x14ac:dyDescent="0.3">
      <c r="A217" s="505"/>
      <c r="B217" s="352">
        <f t="shared" si="6"/>
        <v>182</v>
      </c>
      <c r="C217" s="63" t="s">
        <v>208</v>
      </c>
      <c r="D217" s="64"/>
      <c r="E217" s="126"/>
      <c r="F217" s="66"/>
      <c r="G217" s="141"/>
      <c r="H217" s="121"/>
      <c r="I217" s="121"/>
      <c r="J217" s="121"/>
      <c r="K217" s="122"/>
      <c r="M217" s="123"/>
      <c r="N217" s="124"/>
    </row>
    <row r="218" spans="1:14" ht="369.6" x14ac:dyDescent="0.3">
      <c r="A218" s="505"/>
      <c r="B218" s="352">
        <f t="shared" si="6"/>
        <v>183</v>
      </c>
      <c r="C218" s="63" t="s">
        <v>209</v>
      </c>
      <c r="D218" s="64"/>
      <c r="E218" s="126"/>
      <c r="F218" s="66"/>
      <c r="G218" s="141"/>
      <c r="H218" s="121"/>
      <c r="I218" s="121"/>
      <c r="J218" s="121"/>
      <c r="K218" s="122"/>
      <c r="M218" s="123"/>
      <c r="N218" s="124"/>
    </row>
    <row r="219" spans="1:14" ht="26.4" x14ac:dyDescent="0.3">
      <c r="A219" s="505"/>
      <c r="B219" s="352">
        <f t="shared" si="6"/>
        <v>184</v>
      </c>
      <c r="C219" s="63" t="s">
        <v>210</v>
      </c>
      <c r="D219" s="64"/>
      <c r="E219" s="126"/>
      <c r="F219" s="66"/>
      <c r="G219" s="141"/>
      <c r="H219" s="121"/>
      <c r="I219" s="121"/>
      <c r="J219" s="121"/>
      <c r="K219" s="122"/>
      <c r="M219" s="123"/>
      <c r="N219" s="124"/>
    </row>
    <row r="220" spans="1:14" ht="26.4" x14ac:dyDescent="0.3">
      <c r="A220" s="505"/>
      <c r="B220" s="352">
        <f t="shared" si="6"/>
        <v>185</v>
      </c>
      <c r="C220" s="63" t="s">
        <v>211</v>
      </c>
      <c r="D220" s="64"/>
      <c r="E220" s="126"/>
      <c r="F220" s="66"/>
      <c r="G220" s="141"/>
      <c r="H220" s="121"/>
      <c r="I220" s="121"/>
      <c r="J220" s="121"/>
      <c r="K220" s="122"/>
      <c r="M220" s="123"/>
      <c r="N220" s="124"/>
    </row>
    <row r="221" spans="1:14" ht="198" x14ac:dyDescent="0.3">
      <c r="A221" s="505"/>
      <c r="B221" s="352">
        <f t="shared" si="6"/>
        <v>186</v>
      </c>
      <c r="C221" s="63" t="s">
        <v>212</v>
      </c>
      <c r="D221" s="64"/>
      <c r="E221" s="126"/>
      <c r="F221" s="66"/>
      <c r="G221" s="141"/>
      <c r="H221" s="121"/>
      <c r="I221" s="121"/>
      <c r="J221" s="121"/>
      <c r="K221" s="122"/>
      <c r="M221" s="123"/>
      <c r="N221" s="124"/>
    </row>
    <row r="222" spans="1:14" ht="184.8" x14ac:dyDescent="0.3">
      <c r="A222" s="505"/>
      <c r="B222" s="352">
        <f t="shared" si="6"/>
        <v>187</v>
      </c>
      <c r="C222" s="63" t="s">
        <v>213</v>
      </c>
      <c r="D222" s="64"/>
      <c r="E222" s="126"/>
      <c r="F222" s="66"/>
      <c r="G222" s="141"/>
      <c r="H222" s="121"/>
      <c r="I222" s="121"/>
      <c r="J222" s="121"/>
      <c r="K222" s="122"/>
      <c r="M222" s="123"/>
      <c r="N222" s="124"/>
    </row>
    <row r="223" spans="1:14" ht="52.8" x14ac:dyDescent="0.3">
      <c r="A223" s="505"/>
      <c r="B223" s="352">
        <f t="shared" si="6"/>
        <v>188</v>
      </c>
      <c r="C223" s="142" t="s">
        <v>214</v>
      </c>
      <c r="D223" s="64"/>
      <c r="E223" s="126"/>
      <c r="F223" s="66"/>
      <c r="G223" s="141"/>
      <c r="H223" s="121"/>
      <c r="I223" s="121"/>
      <c r="J223" s="121"/>
      <c r="K223" s="122"/>
      <c r="M223" s="123"/>
      <c r="N223" s="124"/>
    </row>
    <row r="224" spans="1:14" ht="132" x14ac:dyDescent="0.3">
      <c r="A224" s="505"/>
      <c r="B224" s="352">
        <f t="shared" si="6"/>
        <v>189</v>
      </c>
      <c r="C224" s="63" t="s">
        <v>215</v>
      </c>
      <c r="D224" s="64"/>
      <c r="E224" s="126"/>
      <c r="F224" s="66"/>
      <c r="G224" s="141"/>
      <c r="H224" s="121"/>
      <c r="I224" s="121"/>
      <c r="J224" s="121"/>
      <c r="K224" s="122"/>
      <c r="M224" s="123"/>
      <c r="N224" s="124"/>
    </row>
    <row r="225" spans="1:14" ht="26.4" x14ac:dyDescent="0.3">
      <c r="A225" s="505"/>
      <c r="B225" s="352">
        <f t="shared" si="6"/>
        <v>190</v>
      </c>
      <c r="C225" s="63" t="s">
        <v>216</v>
      </c>
      <c r="D225" s="64"/>
      <c r="E225" s="126"/>
      <c r="F225" s="66"/>
      <c r="G225" s="141"/>
      <c r="H225" s="121"/>
      <c r="I225" s="121"/>
      <c r="J225" s="121"/>
      <c r="K225" s="122"/>
      <c r="M225" s="123"/>
      <c r="N225" s="124"/>
    </row>
    <row r="226" spans="1:14" ht="52.8" x14ac:dyDescent="0.3">
      <c r="A226" s="505"/>
      <c r="B226" s="352">
        <f t="shared" si="6"/>
        <v>191</v>
      </c>
      <c r="C226" s="63" t="s">
        <v>217</v>
      </c>
      <c r="D226" s="64"/>
      <c r="E226" s="126"/>
      <c r="F226" s="66"/>
      <c r="G226" s="141"/>
      <c r="H226" s="121"/>
      <c r="I226" s="121"/>
      <c r="J226" s="121"/>
      <c r="K226" s="122"/>
      <c r="M226" s="123"/>
      <c r="N226" s="124"/>
    </row>
    <row r="227" spans="1:14" ht="15" customHeight="1" x14ac:dyDescent="0.3">
      <c r="A227" s="505"/>
      <c r="B227" s="352">
        <f t="shared" si="6"/>
        <v>192</v>
      </c>
      <c r="C227" s="63" t="s">
        <v>218</v>
      </c>
      <c r="D227" s="64"/>
      <c r="E227" s="126"/>
      <c r="F227" s="66"/>
      <c r="G227" s="141"/>
      <c r="H227" s="121"/>
      <c r="I227" s="121"/>
      <c r="J227" s="121"/>
      <c r="K227" s="122"/>
      <c r="M227" s="123"/>
      <c r="N227" s="124"/>
    </row>
    <row r="228" spans="1:14" ht="145.19999999999999" x14ac:dyDescent="0.3">
      <c r="A228" s="505"/>
      <c r="B228" s="352">
        <f t="shared" si="6"/>
        <v>193</v>
      </c>
      <c r="C228" s="63" t="s">
        <v>219</v>
      </c>
      <c r="D228" s="64"/>
      <c r="E228" s="126"/>
      <c r="F228" s="66"/>
      <c r="G228" s="141"/>
      <c r="H228" s="121"/>
      <c r="I228" s="121"/>
      <c r="J228" s="121"/>
      <c r="K228" s="122"/>
      <c r="M228" s="123"/>
      <c r="N228" s="124"/>
    </row>
    <row r="229" spans="1:14" ht="26.4" x14ac:dyDescent="0.3">
      <c r="A229" s="505"/>
      <c r="B229" s="352">
        <f t="shared" si="6"/>
        <v>194</v>
      </c>
      <c r="C229" s="63" t="s">
        <v>220</v>
      </c>
      <c r="D229" s="64"/>
      <c r="E229" s="126"/>
      <c r="F229" s="66"/>
      <c r="G229" s="141"/>
      <c r="H229" s="121"/>
      <c r="I229" s="121"/>
      <c r="J229" s="121"/>
      <c r="K229" s="122"/>
      <c r="M229" s="123"/>
      <c r="N229" s="124"/>
    </row>
    <row r="230" spans="1:14" ht="39.6" x14ac:dyDescent="0.3">
      <c r="A230" s="505"/>
      <c r="B230" s="352">
        <f t="shared" si="6"/>
        <v>195</v>
      </c>
      <c r="C230" s="63" t="s">
        <v>221</v>
      </c>
      <c r="D230" s="64"/>
      <c r="E230" s="126"/>
      <c r="F230" s="66"/>
      <c r="G230" s="141"/>
      <c r="H230" s="121"/>
      <c r="I230" s="121"/>
      <c r="J230" s="121"/>
      <c r="K230" s="122"/>
      <c r="M230" s="123"/>
      <c r="N230" s="124"/>
    </row>
    <row r="231" spans="1:14" ht="92.4" x14ac:dyDescent="0.3">
      <c r="A231" s="505"/>
      <c r="B231" s="352">
        <f>B230+1</f>
        <v>196</v>
      </c>
      <c r="C231" s="63" t="s">
        <v>376</v>
      </c>
      <c r="D231" s="64"/>
      <c r="E231" s="126"/>
      <c r="F231" s="66"/>
      <c r="G231" s="141"/>
      <c r="H231" s="121"/>
      <c r="I231" s="121"/>
      <c r="J231" s="121"/>
      <c r="K231" s="122"/>
      <c r="M231" s="123"/>
      <c r="N231" s="124"/>
    </row>
    <row r="232" spans="1:14" ht="132" x14ac:dyDescent="0.3">
      <c r="A232" s="505"/>
      <c r="B232" s="352">
        <f t="shared" si="6"/>
        <v>197</v>
      </c>
      <c r="C232" s="63" t="s">
        <v>222</v>
      </c>
      <c r="D232" s="64"/>
      <c r="E232" s="126"/>
      <c r="F232" s="66"/>
      <c r="G232" s="141"/>
      <c r="H232" s="121"/>
      <c r="I232" s="121"/>
      <c r="J232" s="121"/>
      <c r="K232" s="122"/>
      <c r="M232" s="123"/>
      <c r="N232" s="124"/>
    </row>
    <row r="233" spans="1:14" ht="52.5" customHeight="1" thickBot="1" x14ac:dyDescent="0.3">
      <c r="A233" s="506"/>
      <c r="B233" s="353">
        <f t="shared" si="6"/>
        <v>198</v>
      </c>
      <c r="C233" s="365" t="s">
        <v>223</v>
      </c>
      <c r="D233" s="146"/>
      <c r="E233" s="147"/>
      <c r="F233" s="161"/>
      <c r="G233" s="162"/>
      <c r="H233" s="176"/>
      <c r="I233" s="176"/>
      <c r="J233" s="176"/>
      <c r="K233" s="177"/>
      <c r="L233" s="29"/>
      <c r="M233" s="178"/>
      <c r="N233" s="179"/>
    </row>
    <row r="234" spans="1:14" ht="92.4" x14ac:dyDescent="0.3">
      <c r="A234" s="508" t="s">
        <v>380</v>
      </c>
      <c r="B234" s="359">
        <f t="shared" si="6"/>
        <v>199</v>
      </c>
      <c r="C234" s="131" t="s">
        <v>224</v>
      </c>
      <c r="D234" s="57"/>
      <c r="E234" s="132"/>
      <c r="F234" s="58"/>
      <c r="G234" s="165"/>
      <c r="H234" s="121"/>
      <c r="I234" s="121"/>
      <c r="J234" s="121"/>
      <c r="K234" s="122"/>
      <c r="M234" s="123"/>
      <c r="N234" s="124"/>
    </row>
    <row r="235" spans="1:14" ht="39.6" x14ac:dyDescent="0.3">
      <c r="A235" s="507"/>
      <c r="B235" s="352">
        <f t="shared" si="6"/>
        <v>200</v>
      </c>
      <c r="C235" s="142" t="s">
        <v>379</v>
      </c>
      <c r="D235" s="64"/>
      <c r="E235" s="126"/>
      <c r="F235" s="66"/>
      <c r="G235" s="141"/>
      <c r="H235" s="159"/>
      <c r="I235" s="159"/>
      <c r="J235" s="159"/>
      <c r="K235" s="128"/>
      <c r="L235" s="24"/>
      <c r="M235" s="129"/>
      <c r="N235" s="130"/>
    </row>
    <row r="236" spans="1:14" ht="52.8" x14ac:dyDescent="0.3">
      <c r="A236" s="507"/>
      <c r="B236" s="352">
        <f t="shared" si="6"/>
        <v>201</v>
      </c>
      <c r="C236" s="142" t="s">
        <v>225</v>
      </c>
      <c r="D236" s="64"/>
      <c r="E236" s="126"/>
      <c r="F236" s="66"/>
      <c r="G236" s="141"/>
      <c r="H236" s="159"/>
      <c r="I236" s="159"/>
      <c r="J236" s="159"/>
      <c r="K236" s="128"/>
      <c r="L236" s="24"/>
      <c r="M236" s="129"/>
      <c r="N236" s="130"/>
    </row>
    <row r="237" spans="1:14" ht="66" x14ac:dyDescent="0.3">
      <c r="A237" s="507"/>
      <c r="B237" s="352">
        <f t="shared" si="6"/>
        <v>202</v>
      </c>
      <c r="C237" s="142" t="s">
        <v>226</v>
      </c>
      <c r="D237" s="64"/>
      <c r="E237" s="126"/>
      <c r="F237" s="66"/>
      <c r="G237" s="141"/>
      <c r="H237" s="159"/>
      <c r="I237" s="159"/>
      <c r="J237" s="159"/>
      <c r="K237" s="128"/>
      <c r="L237" s="24"/>
      <c r="M237" s="129"/>
      <c r="N237" s="130"/>
    </row>
    <row r="238" spans="1:14" ht="158.4" x14ac:dyDescent="0.3">
      <c r="A238" s="507"/>
      <c r="B238" s="352">
        <f t="shared" si="6"/>
        <v>203</v>
      </c>
      <c r="C238" s="142" t="s">
        <v>227</v>
      </c>
      <c r="D238" s="64"/>
      <c r="E238" s="126"/>
      <c r="F238" s="66"/>
      <c r="G238" s="141"/>
      <c r="H238" s="159"/>
      <c r="I238" s="159"/>
      <c r="J238" s="159"/>
      <c r="K238" s="128"/>
      <c r="L238" s="24"/>
      <c r="M238" s="129"/>
      <c r="N238" s="130"/>
    </row>
    <row r="239" spans="1:14" ht="132" x14ac:dyDescent="0.3">
      <c r="A239" s="507"/>
      <c r="B239" s="352">
        <f t="shared" si="6"/>
        <v>204</v>
      </c>
      <c r="C239" s="142" t="s">
        <v>228</v>
      </c>
      <c r="D239" s="64"/>
      <c r="E239" s="126"/>
      <c r="F239" s="66"/>
      <c r="G239" s="141"/>
      <c r="H239" s="159"/>
      <c r="I239" s="159"/>
      <c r="J239" s="159"/>
      <c r="K239" s="128"/>
      <c r="L239" s="24"/>
      <c r="M239" s="129"/>
      <c r="N239" s="130"/>
    </row>
    <row r="240" spans="1:14" ht="119.4" thickBot="1" x14ac:dyDescent="0.35">
      <c r="A240" s="507"/>
      <c r="B240" s="353">
        <f t="shared" si="6"/>
        <v>205</v>
      </c>
      <c r="C240" s="166" t="s">
        <v>229</v>
      </c>
      <c r="D240" s="146"/>
      <c r="E240" s="147"/>
      <c r="F240" s="161"/>
      <c r="G240" s="162"/>
      <c r="H240" s="163"/>
      <c r="I240" s="163"/>
      <c r="J240" s="163"/>
      <c r="K240" s="149"/>
      <c r="L240" s="150"/>
      <c r="M240" s="151"/>
      <c r="N240" s="152"/>
    </row>
    <row r="241" spans="1:14" ht="158.4" x14ac:dyDescent="0.25">
      <c r="A241" s="516" t="s">
        <v>230</v>
      </c>
      <c r="B241" s="415">
        <f t="shared" si="6"/>
        <v>206</v>
      </c>
      <c r="C241" s="144" t="s">
        <v>231</v>
      </c>
      <c r="D241" s="57"/>
      <c r="E241" s="132"/>
      <c r="F241" s="58"/>
      <c r="G241" s="165"/>
      <c r="H241" s="121"/>
      <c r="I241" s="121"/>
      <c r="J241" s="121"/>
      <c r="K241" s="122"/>
      <c r="M241" s="123"/>
      <c r="N241" s="124"/>
    </row>
    <row r="242" spans="1:14" ht="118.8" x14ac:dyDescent="0.3">
      <c r="A242" s="436"/>
      <c r="B242" s="352">
        <f t="shared" si="6"/>
        <v>207</v>
      </c>
      <c r="C242" s="63" t="s">
        <v>232</v>
      </c>
      <c r="D242" s="64"/>
      <c r="E242" s="126"/>
      <c r="F242" s="66"/>
      <c r="G242" s="141"/>
      <c r="H242" s="159"/>
      <c r="I242" s="159"/>
      <c r="J242" s="159"/>
      <c r="K242" s="128"/>
      <c r="L242" s="24"/>
      <c r="M242" s="129"/>
      <c r="N242" s="130"/>
    </row>
    <row r="243" spans="1:14" ht="66" x14ac:dyDescent="0.3">
      <c r="A243" s="436"/>
      <c r="B243" s="352">
        <f t="shared" si="6"/>
        <v>208</v>
      </c>
      <c r="C243" s="142" t="s">
        <v>233</v>
      </c>
      <c r="D243" s="64"/>
      <c r="E243" s="126"/>
      <c r="F243" s="66"/>
      <c r="G243" s="141"/>
      <c r="H243" s="159"/>
      <c r="I243" s="159"/>
      <c r="J243" s="159"/>
      <c r="K243" s="128"/>
      <c r="L243" s="24"/>
      <c r="M243" s="129"/>
      <c r="N243" s="130"/>
    </row>
    <row r="244" spans="1:14" ht="26.4" x14ac:dyDescent="0.3">
      <c r="A244" s="436"/>
      <c r="B244" s="352">
        <f t="shared" si="6"/>
        <v>209</v>
      </c>
      <c r="C244" s="143" t="s">
        <v>234</v>
      </c>
      <c r="D244" s="64"/>
      <c r="E244" s="126"/>
      <c r="F244" s="66"/>
      <c r="G244" s="141"/>
      <c r="H244" s="159"/>
      <c r="I244" s="159"/>
      <c r="J244" s="159"/>
      <c r="K244" s="128"/>
      <c r="L244" s="24"/>
      <c r="M244" s="129"/>
      <c r="N244" s="130"/>
    </row>
    <row r="245" spans="1:14" ht="26.4" x14ac:dyDescent="0.3">
      <c r="A245" s="436"/>
      <c r="B245" s="352">
        <f t="shared" si="6"/>
        <v>210</v>
      </c>
      <c r="C245" s="143" t="s">
        <v>235</v>
      </c>
      <c r="D245" s="64"/>
      <c r="E245" s="126"/>
      <c r="F245" s="66"/>
      <c r="G245" s="141"/>
      <c r="H245" s="159"/>
      <c r="I245" s="159"/>
      <c r="J245" s="159"/>
      <c r="K245" s="128"/>
      <c r="L245" s="24"/>
      <c r="M245" s="129"/>
      <c r="N245" s="130"/>
    </row>
    <row r="246" spans="1:14" ht="79.2" x14ac:dyDescent="0.3">
      <c r="A246" s="436"/>
      <c r="B246" s="352">
        <f t="shared" si="6"/>
        <v>211</v>
      </c>
      <c r="C246" s="142" t="s">
        <v>236</v>
      </c>
      <c r="D246" s="64"/>
      <c r="E246" s="126"/>
      <c r="F246" s="66"/>
      <c r="G246" s="141"/>
      <c r="H246" s="159"/>
      <c r="I246" s="159"/>
      <c r="J246" s="159"/>
      <c r="K246" s="128"/>
      <c r="L246" s="24"/>
      <c r="M246" s="129"/>
      <c r="N246" s="130"/>
    </row>
    <row r="247" spans="1:14" ht="52.8" x14ac:dyDescent="0.3">
      <c r="A247" s="436"/>
      <c r="B247" s="352">
        <f t="shared" si="6"/>
        <v>212</v>
      </c>
      <c r="C247" s="142" t="s">
        <v>237</v>
      </c>
      <c r="D247" s="64"/>
      <c r="E247" s="126"/>
      <c r="F247" s="66"/>
      <c r="G247" s="141"/>
      <c r="H247" s="159"/>
      <c r="I247" s="159"/>
      <c r="J247" s="159"/>
      <c r="K247" s="128"/>
      <c r="L247" s="24"/>
      <c r="M247" s="129"/>
      <c r="N247" s="130"/>
    </row>
    <row r="248" spans="1:14" ht="118.8" x14ac:dyDescent="0.3">
      <c r="A248" s="436"/>
      <c r="B248" s="352">
        <f t="shared" si="6"/>
        <v>213</v>
      </c>
      <c r="C248" s="142" t="s">
        <v>238</v>
      </c>
      <c r="D248" s="64"/>
      <c r="E248" s="126"/>
      <c r="F248" s="66"/>
      <c r="G248" s="141"/>
      <c r="H248" s="159"/>
      <c r="I248" s="159"/>
      <c r="J248" s="159"/>
      <c r="K248" s="128"/>
      <c r="L248" s="24"/>
      <c r="M248" s="129"/>
      <c r="N248" s="130"/>
    </row>
    <row r="249" spans="1:14" ht="52.8" x14ac:dyDescent="0.3">
      <c r="A249" s="436"/>
      <c r="B249" s="352">
        <f t="shared" si="6"/>
        <v>214</v>
      </c>
      <c r="C249" s="142" t="s">
        <v>239</v>
      </c>
      <c r="D249" s="64"/>
      <c r="E249" s="126"/>
      <c r="F249" s="66"/>
      <c r="G249" s="141"/>
      <c r="H249" s="159"/>
      <c r="I249" s="159"/>
      <c r="J249" s="159"/>
      <c r="K249" s="128"/>
      <c r="L249" s="24"/>
      <c r="M249" s="129"/>
      <c r="N249" s="130"/>
    </row>
    <row r="250" spans="1:14" ht="79.2" x14ac:dyDescent="0.3">
      <c r="A250" s="436"/>
      <c r="B250" s="352">
        <f>B249+1</f>
        <v>215</v>
      </c>
      <c r="C250" s="142" t="s">
        <v>240</v>
      </c>
      <c r="D250" s="64"/>
      <c r="E250" s="126"/>
      <c r="F250" s="66"/>
      <c r="G250" s="141"/>
      <c r="H250" s="159"/>
      <c r="I250" s="159"/>
      <c r="J250" s="159"/>
      <c r="K250" s="128"/>
      <c r="L250" s="24"/>
      <c r="M250" s="129"/>
      <c r="N250" s="130"/>
    </row>
    <row r="251" spans="1:14" ht="39.6" x14ac:dyDescent="0.3">
      <c r="A251" s="436"/>
      <c r="B251" s="352">
        <f t="shared" si="6"/>
        <v>216</v>
      </c>
      <c r="C251" s="142" t="s">
        <v>241</v>
      </c>
      <c r="D251" s="64"/>
      <c r="E251" s="126"/>
      <c r="F251" s="66"/>
      <c r="G251" s="141"/>
      <c r="H251" s="159"/>
      <c r="I251" s="159"/>
      <c r="J251" s="159"/>
      <c r="K251" s="128"/>
      <c r="L251" s="24"/>
      <c r="M251" s="129"/>
      <c r="N251" s="130"/>
    </row>
    <row r="252" spans="1:14" ht="52.8" x14ac:dyDescent="0.3">
      <c r="A252" s="436"/>
      <c r="B252" s="352">
        <f t="shared" si="6"/>
        <v>217</v>
      </c>
      <c r="C252" s="142" t="s">
        <v>242</v>
      </c>
      <c r="D252" s="64"/>
      <c r="E252" s="126"/>
      <c r="F252" s="66"/>
      <c r="G252" s="141"/>
      <c r="H252" s="159"/>
      <c r="I252" s="159"/>
      <c r="J252" s="159"/>
      <c r="K252" s="128"/>
      <c r="L252" s="24"/>
      <c r="M252" s="129"/>
      <c r="N252" s="130"/>
    </row>
    <row r="253" spans="1:14" ht="39.6" x14ac:dyDescent="0.3">
      <c r="A253" s="436"/>
      <c r="B253" s="352">
        <f>B252+1</f>
        <v>218</v>
      </c>
      <c r="C253" s="142" t="s">
        <v>440</v>
      </c>
      <c r="D253" s="64"/>
      <c r="E253" s="126"/>
      <c r="F253" s="66"/>
      <c r="G253" s="141"/>
      <c r="H253" s="159"/>
      <c r="I253" s="159"/>
      <c r="J253" s="159"/>
      <c r="K253" s="128"/>
      <c r="L253" s="24"/>
      <c r="M253" s="129"/>
      <c r="N253" s="130"/>
    </row>
    <row r="254" spans="1:14" ht="66" x14ac:dyDescent="0.3">
      <c r="A254" s="436"/>
      <c r="B254" s="352">
        <f t="shared" si="6"/>
        <v>219</v>
      </c>
      <c r="C254" s="142" t="s">
        <v>243</v>
      </c>
      <c r="D254" s="64"/>
      <c r="E254" s="126"/>
      <c r="F254" s="66"/>
      <c r="G254" s="141"/>
      <c r="H254" s="159"/>
      <c r="I254" s="159"/>
      <c r="J254" s="159"/>
      <c r="K254" s="128"/>
      <c r="L254" s="24"/>
      <c r="M254" s="129"/>
      <c r="N254" s="130"/>
    </row>
    <row r="255" spans="1:14" ht="66" x14ac:dyDescent="0.3">
      <c r="A255" s="436"/>
      <c r="B255" s="352">
        <f t="shared" si="6"/>
        <v>220</v>
      </c>
      <c r="C255" s="142" t="s">
        <v>244</v>
      </c>
      <c r="D255" s="64"/>
      <c r="E255" s="126"/>
      <c r="F255" s="66"/>
      <c r="G255" s="141"/>
      <c r="H255" s="167"/>
      <c r="I255" s="167"/>
      <c r="J255" s="167"/>
      <c r="K255" s="128"/>
      <c r="L255" s="24"/>
      <c r="M255" s="129"/>
      <c r="N255" s="130"/>
    </row>
    <row r="256" spans="1:14" ht="15" customHeight="1" x14ac:dyDescent="0.3">
      <c r="A256" s="436"/>
      <c r="B256" s="352">
        <f t="shared" si="6"/>
        <v>221</v>
      </c>
      <c r="C256" s="63" t="s">
        <v>245</v>
      </c>
      <c r="D256" s="64"/>
      <c r="E256" s="126"/>
      <c r="F256" s="66"/>
      <c r="G256" s="141"/>
      <c r="H256" s="167"/>
      <c r="I256" s="167"/>
      <c r="J256" s="167"/>
      <c r="K256" s="128"/>
      <c r="L256" s="24"/>
      <c r="M256" s="129"/>
      <c r="N256" s="130"/>
    </row>
    <row r="257" spans="1:14" ht="26.4" x14ac:dyDescent="0.3">
      <c r="A257" s="436"/>
      <c r="B257" s="352">
        <f t="shared" si="6"/>
        <v>222</v>
      </c>
      <c r="C257" s="63" t="s">
        <v>448</v>
      </c>
      <c r="D257" s="64"/>
      <c r="E257" s="126"/>
      <c r="F257" s="66"/>
      <c r="G257" s="141"/>
      <c r="H257" s="167"/>
      <c r="I257" s="167"/>
      <c r="J257" s="167"/>
      <c r="K257" s="128"/>
      <c r="L257" s="24"/>
      <c r="M257" s="129"/>
      <c r="N257" s="130"/>
    </row>
    <row r="258" spans="1:14" ht="52.8" x14ac:dyDescent="0.3">
      <c r="A258" s="436"/>
      <c r="B258" s="352">
        <f t="shared" si="6"/>
        <v>223</v>
      </c>
      <c r="C258" s="63" t="s">
        <v>246</v>
      </c>
      <c r="D258" s="64"/>
      <c r="E258" s="126"/>
      <c r="F258" s="66"/>
      <c r="G258" s="141"/>
      <c r="H258" s="167"/>
      <c r="I258" s="167"/>
      <c r="J258" s="167"/>
      <c r="K258" s="128"/>
      <c r="L258" s="24"/>
      <c r="M258" s="129"/>
      <c r="N258" s="130"/>
    </row>
    <row r="259" spans="1:14" ht="79.8" thickBot="1" x14ac:dyDescent="0.35">
      <c r="A259" s="436"/>
      <c r="B259" s="353">
        <f t="shared" si="6"/>
        <v>224</v>
      </c>
      <c r="C259" s="145" t="s">
        <v>247</v>
      </c>
      <c r="D259" s="146"/>
      <c r="E259" s="147"/>
      <c r="F259" s="161"/>
      <c r="G259" s="162"/>
      <c r="H259" s="168"/>
      <c r="I259" s="168"/>
      <c r="J259" s="168"/>
      <c r="K259" s="149"/>
      <c r="L259" s="150"/>
      <c r="M259" s="151"/>
      <c r="N259" s="152"/>
    </row>
    <row r="260" spans="1:14" ht="225" thickBot="1" x14ac:dyDescent="0.35">
      <c r="A260" s="261" t="s">
        <v>248</v>
      </c>
      <c r="B260" s="361">
        <f t="shared" si="6"/>
        <v>225</v>
      </c>
      <c r="C260" s="169" t="s">
        <v>382</v>
      </c>
      <c r="D260" s="55"/>
      <c r="E260" s="170"/>
      <c r="F260" s="172" t="s">
        <v>432</v>
      </c>
      <c r="G260" s="171"/>
      <c r="H260" s="172"/>
      <c r="I260" s="172"/>
      <c r="J260" s="172"/>
      <c r="K260" s="153"/>
      <c r="L260" s="32"/>
      <c r="M260" s="154"/>
      <c r="N260" s="155"/>
    </row>
    <row r="261" spans="1:14" ht="39.6" x14ac:dyDescent="0.3">
      <c r="A261" s="508" t="s">
        <v>383</v>
      </c>
      <c r="B261" s="359">
        <f>B260+1</f>
        <v>226</v>
      </c>
      <c r="C261" s="363" t="s">
        <v>384</v>
      </c>
      <c r="D261" s="343"/>
      <c r="E261" s="356"/>
      <c r="F261" s="345"/>
      <c r="G261" s="357"/>
      <c r="H261" s="121"/>
      <c r="I261" s="121"/>
      <c r="J261" s="121"/>
      <c r="K261" s="122"/>
      <c r="M261" s="123"/>
      <c r="N261" s="124"/>
    </row>
    <row r="262" spans="1:14" x14ac:dyDescent="0.25">
      <c r="A262" s="507"/>
      <c r="B262" s="352">
        <f t="shared" ref="B262:B268" si="7">B261+1</f>
        <v>227</v>
      </c>
      <c r="C262" s="68" t="s">
        <v>425</v>
      </c>
      <c r="D262" s="69"/>
      <c r="E262" s="70"/>
      <c r="F262" s="71" t="s">
        <v>420</v>
      </c>
      <c r="G262" s="305"/>
      <c r="H262" s="121"/>
      <c r="I262" s="121"/>
      <c r="J262" s="121"/>
      <c r="K262" s="122"/>
      <c r="M262" s="123"/>
      <c r="N262" s="124"/>
    </row>
    <row r="263" spans="1:14" x14ac:dyDescent="0.25">
      <c r="A263" s="507"/>
      <c r="B263" s="352">
        <f t="shared" si="7"/>
        <v>228</v>
      </c>
      <c r="C263" s="68" t="s">
        <v>426</v>
      </c>
      <c r="D263" s="69"/>
      <c r="E263" s="70"/>
      <c r="F263" s="71" t="s">
        <v>421</v>
      </c>
      <c r="G263" s="305"/>
      <c r="H263" s="121"/>
      <c r="I263" s="121"/>
      <c r="J263" s="121"/>
      <c r="K263" s="122"/>
      <c r="M263" s="123"/>
      <c r="N263" s="124"/>
    </row>
    <row r="264" spans="1:14" x14ac:dyDescent="0.25">
      <c r="A264" s="507"/>
      <c r="B264" s="352">
        <f t="shared" si="7"/>
        <v>229</v>
      </c>
      <c r="C264" s="68" t="s">
        <v>427</v>
      </c>
      <c r="D264" s="69"/>
      <c r="E264" s="70"/>
      <c r="F264" s="71" t="s">
        <v>422</v>
      </c>
      <c r="G264" s="305"/>
      <c r="H264" s="121"/>
      <c r="I264" s="121"/>
      <c r="J264" s="121"/>
      <c r="K264" s="122"/>
      <c r="M264" s="123"/>
      <c r="N264" s="124"/>
    </row>
    <row r="265" spans="1:14" x14ac:dyDescent="0.25">
      <c r="A265" s="507"/>
      <c r="B265" s="352">
        <f t="shared" si="7"/>
        <v>230</v>
      </c>
      <c r="C265" s="68" t="s">
        <v>428</v>
      </c>
      <c r="D265" s="69"/>
      <c r="E265" s="70"/>
      <c r="F265" s="71" t="s">
        <v>423</v>
      </c>
      <c r="G265" s="305"/>
      <c r="H265" s="121"/>
      <c r="I265" s="121"/>
      <c r="J265" s="121"/>
      <c r="K265" s="122"/>
      <c r="M265" s="123"/>
      <c r="N265" s="124"/>
    </row>
    <row r="266" spans="1:14" x14ac:dyDescent="0.25">
      <c r="A266" s="507"/>
      <c r="B266" s="352">
        <f t="shared" si="7"/>
        <v>231</v>
      </c>
      <c r="C266" s="68" t="s">
        <v>429</v>
      </c>
      <c r="D266" s="69"/>
      <c r="E266" s="70"/>
      <c r="F266" s="71" t="s">
        <v>424</v>
      </c>
      <c r="G266" s="305"/>
      <c r="H266" s="121"/>
      <c r="I266" s="121"/>
      <c r="J266" s="121"/>
      <c r="K266" s="122"/>
      <c r="M266" s="123"/>
      <c r="N266" s="124"/>
    </row>
    <row r="267" spans="1:14" ht="145.19999999999999" x14ac:dyDescent="0.25">
      <c r="A267" s="436"/>
      <c r="B267" s="352">
        <f>B266+1</f>
        <v>232</v>
      </c>
      <c r="C267" s="142" t="s">
        <v>452</v>
      </c>
      <c r="D267" s="64"/>
      <c r="E267" s="70"/>
      <c r="F267" s="400" t="s">
        <v>449</v>
      </c>
      <c r="G267" s="305"/>
      <c r="H267" s="121"/>
      <c r="I267" s="121"/>
      <c r="J267" s="121"/>
      <c r="K267" s="122"/>
      <c r="M267" s="123"/>
      <c r="N267" s="124"/>
    </row>
    <row r="268" spans="1:14" ht="52.8" x14ac:dyDescent="0.25">
      <c r="A268" s="436"/>
      <c r="B268" s="352">
        <f t="shared" si="7"/>
        <v>233</v>
      </c>
      <c r="C268" s="142" t="s">
        <v>430</v>
      </c>
      <c r="D268" s="64"/>
      <c r="E268" s="70"/>
      <c r="F268" s="71" t="s">
        <v>451</v>
      </c>
      <c r="G268" s="305"/>
      <c r="H268" s="121"/>
      <c r="I268" s="121"/>
      <c r="J268" s="121"/>
      <c r="K268" s="122"/>
      <c r="M268" s="123"/>
      <c r="N268" s="124"/>
    </row>
    <row r="269" spans="1:14" ht="79.2" x14ac:dyDescent="0.25">
      <c r="A269" s="436"/>
      <c r="B269" s="352">
        <f>B268+1</f>
        <v>234</v>
      </c>
      <c r="C269" s="142" t="s">
        <v>450</v>
      </c>
      <c r="D269" s="64"/>
      <c r="E269" s="79"/>
      <c r="F269" s="80"/>
      <c r="G269" s="306"/>
      <c r="H269" s="121"/>
      <c r="I269" s="121"/>
      <c r="J269" s="121"/>
      <c r="K269" s="122"/>
      <c r="M269" s="123"/>
      <c r="N269" s="124"/>
    </row>
    <row r="270" spans="1:14" ht="184.8" x14ac:dyDescent="0.25">
      <c r="A270" s="436"/>
      <c r="B270" s="352">
        <v>238</v>
      </c>
      <c r="C270" s="142" t="s">
        <v>454</v>
      </c>
      <c r="D270" s="64"/>
      <c r="E270" s="70"/>
      <c r="F270" s="400" t="s">
        <v>449</v>
      </c>
      <c r="G270" s="401"/>
      <c r="H270" s="121"/>
      <c r="I270" s="121"/>
      <c r="J270" s="121"/>
      <c r="K270" s="122"/>
      <c r="M270" s="123"/>
      <c r="N270" s="124"/>
    </row>
    <row r="271" spans="1:14" ht="237.6" x14ac:dyDescent="0.25">
      <c r="A271" s="436"/>
      <c r="B271" s="352">
        <v>238</v>
      </c>
      <c r="C271" s="142" t="s">
        <v>453</v>
      </c>
      <c r="D271" s="64"/>
      <c r="E271" s="70"/>
      <c r="F271" s="400" t="s">
        <v>449</v>
      </c>
      <c r="G271" s="401"/>
      <c r="H271" s="121"/>
      <c r="I271" s="121"/>
      <c r="J271" s="121"/>
      <c r="K271" s="122"/>
      <c r="M271" s="123"/>
      <c r="N271" s="124"/>
    </row>
    <row r="272" spans="1:14" ht="26.4" x14ac:dyDescent="0.3">
      <c r="A272" s="436"/>
      <c r="B272" s="352">
        <f>B271+1</f>
        <v>239</v>
      </c>
      <c r="C272" s="142" t="s">
        <v>385</v>
      </c>
      <c r="D272" s="64"/>
      <c r="E272" s="126"/>
      <c r="F272" s="66"/>
      <c r="G272" s="371"/>
      <c r="H272" s="121"/>
      <c r="I272" s="121"/>
      <c r="J272" s="121"/>
      <c r="K272" s="122"/>
      <c r="M272" s="123"/>
      <c r="N272" s="124"/>
    </row>
    <row r="273" spans="1:14" ht="39.6" x14ac:dyDescent="0.3">
      <c r="A273" s="436"/>
      <c r="B273" s="352">
        <f t="shared" ref="B273:B280" si="8">B272+1</f>
        <v>240</v>
      </c>
      <c r="C273" s="142" t="s">
        <v>386</v>
      </c>
      <c r="D273" s="64"/>
      <c r="E273" s="126"/>
      <c r="F273" s="66"/>
      <c r="G273" s="371"/>
      <c r="H273" s="121"/>
      <c r="I273" s="121"/>
      <c r="J273" s="121"/>
      <c r="K273" s="122"/>
      <c r="M273" s="123"/>
      <c r="N273" s="124"/>
    </row>
    <row r="274" spans="1:14" ht="39.6" x14ac:dyDescent="0.3">
      <c r="A274" s="436"/>
      <c r="B274" s="352">
        <f>B273+1</f>
        <v>241</v>
      </c>
      <c r="C274" s="142" t="s">
        <v>387</v>
      </c>
      <c r="D274" s="64"/>
      <c r="E274" s="180"/>
      <c r="F274" s="393" t="s">
        <v>410</v>
      </c>
      <c r="G274" s="394"/>
      <c r="H274" s="121"/>
      <c r="I274" s="121"/>
      <c r="J274" s="121"/>
      <c r="K274" s="122"/>
      <c r="M274" s="123"/>
      <c r="N274" s="124"/>
    </row>
    <row r="275" spans="1:14" ht="92.4" x14ac:dyDescent="0.3">
      <c r="A275" s="436"/>
      <c r="B275" s="352">
        <f t="shared" si="8"/>
        <v>242</v>
      </c>
      <c r="C275" s="142" t="s">
        <v>409</v>
      </c>
      <c r="D275" s="64"/>
      <c r="E275" s="180"/>
      <c r="F275" s="393" t="s">
        <v>411</v>
      </c>
      <c r="G275" s="394"/>
      <c r="H275" s="121"/>
      <c r="I275" s="121"/>
      <c r="J275" s="121"/>
      <c r="K275" s="122"/>
      <c r="M275" s="123"/>
      <c r="N275" s="124"/>
    </row>
    <row r="276" spans="1:14" ht="39.6" x14ac:dyDescent="0.3">
      <c r="A276" s="436"/>
      <c r="B276" s="352">
        <f t="shared" si="8"/>
        <v>243</v>
      </c>
      <c r="C276" s="142" t="s">
        <v>388</v>
      </c>
      <c r="D276" s="64"/>
      <c r="E276" s="126"/>
      <c r="F276" s="66"/>
      <c r="G276" s="371"/>
      <c r="H276" s="121"/>
      <c r="I276" s="121"/>
      <c r="J276" s="121"/>
      <c r="K276" s="122"/>
      <c r="M276" s="123"/>
      <c r="N276" s="124"/>
    </row>
    <row r="277" spans="1:14" ht="52.8" x14ac:dyDescent="0.3">
      <c r="A277" s="436"/>
      <c r="B277" s="352">
        <f t="shared" si="8"/>
        <v>244</v>
      </c>
      <c r="C277" s="142" t="s">
        <v>389</v>
      </c>
      <c r="D277" s="64"/>
      <c r="E277" s="126"/>
      <c r="F277" s="66"/>
      <c r="G277" s="371"/>
      <c r="H277" s="121"/>
      <c r="I277" s="121"/>
      <c r="J277" s="121"/>
      <c r="K277" s="122"/>
      <c r="M277" s="123"/>
      <c r="N277" s="124"/>
    </row>
    <row r="278" spans="1:14" ht="26.4" x14ac:dyDescent="0.3">
      <c r="A278" s="436"/>
      <c r="B278" s="352">
        <f t="shared" si="8"/>
        <v>245</v>
      </c>
      <c r="C278" s="142" t="s">
        <v>390</v>
      </c>
      <c r="D278" s="64"/>
      <c r="E278" s="126"/>
      <c r="F278" s="66"/>
      <c r="G278" s="371"/>
      <c r="H278" s="121"/>
      <c r="I278" s="121"/>
      <c r="J278" s="121"/>
      <c r="K278" s="122"/>
      <c r="M278" s="123"/>
      <c r="N278" s="124"/>
    </row>
    <row r="279" spans="1:14" ht="26.4" x14ac:dyDescent="0.3">
      <c r="A279" s="436"/>
      <c r="B279" s="352">
        <f t="shared" si="8"/>
        <v>246</v>
      </c>
      <c r="C279" s="142" t="s">
        <v>391</v>
      </c>
      <c r="D279" s="64"/>
      <c r="E279" s="126"/>
      <c r="F279" s="66"/>
      <c r="G279" s="371"/>
      <c r="H279" s="121"/>
      <c r="I279" s="121"/>
      <c r="J279" s="121"/>
      <c r="K279" s="122"/>
      <c r="M279" s="123"/>
      <c r="N279" s="124"/>
    </row>
    <row r="280" spans="1:14" ht="26.4" x14ac:dyDescent="0.3">
      <c r="A280" s="436"/>
      <c r="B280" s="352">
        <f t="shared" si="8"/>
        <v>247</v>
      </c>
      <c r="C280" s="142" t="s">
        <v>455</v>
      </c>
      <c r="D280" s="64"/>
      <c r="E280" s="126"/>
      <c r="F280" s="66"/>
      <c r="G280" s="371"/>
      <c r="H280" s="121"/>
      <c r="I280" s="121"/>
      <c r="J280" s="121"/>
      <c r="K280" s="122"/>
      <c r="M280" s="123"/>
      <c r="N280" s="124"/>
    </row>
    <row r="281" spans="1:14" ht="27" thickBot="1" x14ac:dyDescent="0.35">
      <c r="A281" s="437"/>
      <c r="B281" s="416">
        <f>B267+1</f>
        <v>233</v>
      </c>
      <c r="C281" s="195" t="s">
        <v>392</v>
      </c>
      <c r="D281" s="194"/>
      <c r="E281" s="174"/>
      <c r="F281" s="164"/>
      <c r="G281" s="372"/>
      <c r="H281" s="121"/>
      <c r="I281" s="121"/>
      <c r="J281" s="121"/>
      <c r="K281" s="122"/>
      <c r="M281" s="123"/>
      <c r="N281" s="124"/>
    </row>
    <row r="282" spans="1:14" ht="52.8" x14ac:dyDescent="0.3">
      <c r="A282" s="507" t="s">
        <v>249</v>
      </c>
      <c r="B282" s="415">
        <f>B281+1</f>
        <v>234</v>
      </c>
      <c r="C282" s="56" t="s">
        <v>396</v>
      </c>
      <c r="D282" s="57"/>
      <c r="E282" s="132"/>
      <c r="F282" s="58"/>
      <c r="G282" s="165"/>
      <c r="H282" s="121"/>
      <c r="I282" s="121"/>
      <c r="J282" s="121"/>
      <c r="K282" s="122"/>
      <c r="M282" s="123"/>
      <c r="N282" s="124"/>
    </row>
    <row r="283" spans="1:14" ht="26.4" x14ac:dyDescent="0.3">
      <c r="A283" s="507"/>
      <c r="B283" s="352">
        <f t="shared" si="6"/>
        <v>235</v>
      </c>
      <c r="C283" s="63" t="s">
        <v>393</v>
      </c>
      <c r="D283" s="64"/>
      <c r="E283" s="126"/>
      <c r="F283" s="66"/>
      <c r="G283" s="141"/>
      <c r="H283" s="159"/>
      <c r="I283" s="159"/>
      <c r="J283" s="159"/>
      <c r="K283" s="128"/>
      <c r="L283" s="24"/>
      <c r="M283" s="129"/>
      <c r="N283" s="130"/>
    </row>
    <row r="284" spans="1:14" ht="15" customHeight="1" x14ac:dyDescent="0.3">
      <c r="A284" s="507"/>
      <c r="B284" s="352">
        <f t="shared" si="6"/>
        <v>236</v>
      </c>
      <c r="C284" s="63" t="s">
        <v>394</v>
      </c>
      <c r="D284" s="64"/>
      <c r="E284" s="126"/>
      <c r="F284" s="66"/>
      <c r="G284" s="141"/>
      <c r="H284" s="159"/>
      <c r="I284" s="159"/>
      <c r="J284" s="159"/>
      <c r="K284" s="128"/>
      <c r="L284" s="24"/>
      <c r="M284" s="129"/>
      <c r="N284" s="130"/>
    </row>
    <row r="285" spans="1:14" ht="15" customHeight="1" x14ac:dyDescent="0.3">
      <c r="A285" s="507"/>
      <c r="B285" s="352">
        <f t="shared" si="6"/>
        <v>237</v>
      </c>
      <c r="C285" s="63" t="s">
        <v>250</v>
      </c>
      <c r="D285" s="64"/>
      <c r="E285" s="126"/>
      <c r="F285" s="66"/>
      <c r="G285" s="141"/>
      <c r="H285" s="159"/>
      <c r="I285" s="159"/>
      <c r="J285" s="159"/>
      <c r="K285" s="128"/>
      <c r="L285" s="24"/>
      <c r="M285" s="129"/>
      <c r="N285" s="130"/>
    </row>
    <row r="286" spans="1:14" ht="26.4" x14ac:dyDescent="0.3">
      <c r="A286" s="507"/>
      <c r="B286" s="352">
        <f t="shared" si="6"/>
        <v>238</v>
      </c>
      <c r="C286" s="63" t="s">
        <v>381</v>
      </c>
      <c r="D286" s="64"/>
      <c r="E286" s="180"/>
      <c r="F286" s="393" t="s">
        <v>251</v>
      </c>
      <c r="G286" s="394"/>
      <c r="H286" s="159"/>
      <c r="I286" s="159"/>
      <c r="J286" s="159"/>
      <c r="K286" s="128"/>
      <c r="L286" s="24"/>
      <c r="M286" s="129"/>
      <c r="N286" s="130"/>
    </row>
    <row r="287" spans="1:14" ht="39.6" x14ac:dyDescent="0.3">
      <c r="A287" s="507"/>
      <c r="B287" s="352">
        <f>B286+1</f>
        <v>239</v>
      </c>
      <c r="C287" s="63" t="s">
        <v>395</v>
      </c>
      <c r="D287" s="64"/>
      <c r="E287" s="126"/>
      <c r="F287" s="66"/>
      <c r="G287" s="141"/>
      <c r="H287" s="159"/>
      <c r="I287" s="159"/>
      <c r="J287" s="159"/>
      <c r="K287" s="128"/>
      <c r="L287" s="24"/>
      <c r="M287" s="129"/>
      <c r="N287" s="130"/>
    </row>
    <row r="288" spans="1:14" ht="158.4" x14ac:dyDescent="0.3">
      <c r="A288" s="507"/>
      <c r="B288" s="352">
        <f t="shared" ref="B288:B292" si="9">B287+1</f>
        <v>240</v>
      </c>
      <c r="C288" s="63" t="s">
        <v>252</v>
      </c>
      <c r="D288" s="64"/>
      <c r="E288" s="126"/>
      <c r="F288" s="66"/>
      <c r="G288" s="141"/>
      <c r="H288" s="159"/>
      <c r="I288" s="159"/>
      <c r="J288" s="159"/>
      <c r="K288" s="128"/>
      <c r="L288" s="24"/>
      <c r="M288" s="129"/>
      <c r="N288" s="130"/>
    </row>
    <row r="289" spans="1:14" ht="26.4" x14ac:dyDescent="0.3">
      <c r="A289" s="507"/>
      <c r="B289" s="352">
        <f t="shared" si="9"/>
        <v>241</v>
      </c>
      <c r="C289" s="142" t="s">
        <v>397</v>
      </c>
      <c r="D289" s="64"/>
      <c r="E289" s="126"/>
      <c r="F289" s="66"/>
      <c r="G289" s="141"/>
      <c r="H289" s="159"/>
      <c r="I289" s="159"/>
      <c r="J289" s="159"/>
      <c r="K289" s="128"/>
      <c r="L289" s="24"/>
      <c r="M289" s="129"/>
      <c r="N289" s="130"/>
    </row>
    <row r="290" spans="1:14" ht="39.6" x14ac:dyDescent="0.3">
      <c r="A290" s="507"/>
      <c r="B290" s="352">
        <f t="shared" si="9"/>
        <v>242</v>
      </c>
      <c r="C290" s="142" t="s">
        <v>398</v>
      </c>
      <c r="D290" s="64"/>
      <c r="E290" s="126"/>
      <c r="F290" s="66"/>
      <c r="G290" s="141"/>
      <c r="H290" s="159"/>
      <c r="I290" s="159"/>
      <c r="J290" s="159"/>
      <c r="K290" s="128"/>
      <c r="L290" s="24"/>
      <c r="M290" s="129"/>
      <c r="N290" s="130"/>
    </row>
    <row r="291" spans="1:14" x14ac:dyDescent="0.3">
      <c r="A291" s="507"/>
      <c r="B291" s="352">
        <f t="shared" si="9"/>
        <v>243</v>
      </c>
      <c r="C291" s="142" t="s">
        <v>253</v>
      </c>
      <c r="D291" s="64"/>
      <c r="E291" s="126"/>
      <c r="F291" s="66"/>
      <c r="G291" s="141"/>
      <c r="H291" s="159"/>
      <c r="I291" s="159"/>
      <c r="J291" s="159"/>
      <c r="K291" s="128"/>
      <c r="L291" s="24"/>
      <c r="M291" s="129"/>
      <c r="N291" s="130"/>
    </row>
    <row r="292" spans="1:14" ht="39.6" x14ac:dyDescent="0.3">
      <c r="A292" s="507"/>
      <c r="B292" s="352">
        <f t="shared" si="9"/>
        <v>244</v>
      </c>
      <c r="C292" s="140" t="s">
        <v>254</v>
      </c>
      <c r="D292" s="134"/>
      <c r="E292" s="135"/>
      <c r="F292" s="181"/>
      <c r="G292" s="182"/>
      <c r="H292" s="173"/>
      <c r="I292" s="173"/>
      <c r="J292" s="173"/>
      <c r="K292" s="136"/>
      <c r="L292" s="137"/>
      <c r="M292" s="138"/>
      <c r="N292" s="139"/>
    </row>
    <row r="293" spans="1:14" ht="79.2" x14ac:dyDescent="0.3">
      <c r="A293" s="507"/>
      <c r="B293" s="417">
        <v>300</v>
      </c>
      <c r="C293" s="183" t="s">
        <v>458</v>
      </c>
      <c r="D293" s="184"/>
      <c r="E293" s="185"/>
      <c r="F293" s="186"/>
      <c r="G293" s="187"/>
      <c r="H293" s="188"/>
      <c r="I293" s="188"/>
      <c r="J293" s="188"/>
      <c r="K293" s="189"/>
      <c r="L293" s="190"/>
      <c r="M293" s="191"/>
      <c r="N293" s="192"/>
    </row>
    <row r="294" spans="1:14" ht="26.4" x14ac:dyDescent="0.3">
      <c r="A294" s="507"/>
      <c r="B294" s="417">
        <v>301</v>
      </c>
      <c r="C294" s="193" t="s">
        <v>255</v>
      </c>
      <c r="D294" s="184"/>
      <c r="E294" s="185"/>
      <c r="F294" s="186"/>
      <c r="G294" s="187"/>
      <c r="H294" s="188"/>
      <c r="I294" s="188"/>
      <c r="J294" s="188"/>
      <c r="K294" s="189"/>
      <c r="L294" s="190"/>
      <c r="M294" s="191"/>
      <c r="N294" s="192"/>
    </row>
    <row r="295" spans="1:14" ht="26.4" x14ac:dyDescent="0.3">
      <c r="A295" s="507"/>
      <c r="B295" s="417">
        <v>302</v>
      </c>
      <c r="C295" s="193" t="s">
        <v>256</v>
      </c>
      <c r="D295" s="184"/>
      <c r="E295" s="185"/>
      <c r="F295" s="186"/>
      <c r="G295" s="187"/>
      <c r="H295" s="188"/>
      <c r="I295" s="188"/>
      <c r="J295" s="188"/>
      <c r="K295" s="189"/>
      <c r="L295" s="190"/>
      <c r="M295" s="191"/>
      <c r="N295" s="192"/>
    </row>
    <row r="296" spans="1:14" ht="40.200000000000003" thickBot="1" x14ac:dyDescent="0.35">
      <c r="A296" s="507"/>
      <c r="B296" s="418">
        <v>304</v>
      </c>
      <c r="C296" s="366" t="s">
        <v>399</v>
      </c>
      <c r="D296" s="367"/>
      <c r="E296" s="368"/>
      <c r="F296" s="369"/>
      <c r="G296" s="370"/>
      <c r="H296" s="188"/>
      <c r="I296" s="188"/>
      <c r="J296" s="188"/>
      <c r="K296" s="189"/>
      <c r="L296" s="190"/>
      <c r="M296" s="191"/>
      <c r="N296" s="192"/>
    </row>
    <row r="297" spans="1:14" ht="27" thickBot="1" x14ac:dyDescent="0.35">
      <c r="A297" s="261" t="s">
        <v>257</v>
      </c>
      <c r="B297" s="361">
        <v>306</v>
      </c>
      <c r="C297" s="54" t="s">
        <v>401</v>
      </c>
      <c r="D297" s="55"/>
      <c r="E297" s="170"/>
      <c r="F297" s="395" t="s">
        <v>402</v>
      </c>
      <c r="G297" s="396"/>
      <c r="H297" s="176"/>
      <c r="I297" s="176"/>
      <c r="J297" s="176"/>
      <c r="K297" s="177"/>
      <c r="L297" s="29"/>
      <c r="M297" s="178"/>
      <c r="N297" s="179"/>
    </row>
    <row r="298" spans="1:14" x14ac:dyDescent="0.3">
      <c r="A298" s="436" t="s">
        <v>431</v>
      </c>
      <c r="B298" s="419">
        <v>307</v>
      </c>
      <c r="C298" s="142" t="s">
        <v>258</v>
      </c>
      <c r="D298" s="64"/>
      <c r="E298" s="126"/>
      <c r="F298" s="66"/>
      <c r="G298" s="141"/>
      <c r="H298" s="159"/>
      <c r="I298" s="159"/>
      <c r="J298" s="159"/>
      <c r="K298" s="128"/>
      <c r="L298" s="24"/>
      <c r="M298" s="129"/>
      <c r="N298" s="130"/>
    </row>
    <row r="299" spans="1:14" x14ac:dyDescent="0.3">
      <c r="A299" s="436"/>
      <c r="B299" s="420">
        <v>308</v>
      </c>
      <c r="C299" s="142" t="s">
        <v>259</v>
      </c>
      <c r="D299" s="64"/>
      <c r="E299" s="126"/>
      <c r="F299" s="66"/>
      <c r="G299" s="141"/>
      <c r="H299" s="159"/>
      <c r="I299" s="159"/>
      <c r="J299" s="159"/>
      <c r="K299" s="128"/>
      <c r="L299" s="24"/>
      <c r="M299" s="129"/>
      <c r="N299" s="130"/>
    </row>
    <row r="300" spans="1:14" ht="26.4" x14ac:dyDescent="0.3">
      <c r="A300" s="436"/>
      <c r="B300" s="420">
        <v>309</v>
      </c>
      <c r="C300" s="142" t="s">
        <v>260</v>
      </c>
      <c r="D300" s="64"/>
      <c r="E300" s="126"/>
      <c r="F300" s="66"/>
      <c r="G300" s="141"/>
      <c r="H300" s="159"/>
      <c r="I300" s="159"/>
      <c r="J300" s="159"/>
      <c r="K300" s="128"/>
      <c r="L300" s="24"/>
      <c r="M300" s="129"/>
      <c r="N300" s="130"/>
    </row>
    <row r="301" spans="1:14" x14ac:dyDescent="0.3">
      <c r="A301" s="436"/>
      <c r="B301" s="420">
        <v>310</v>
      </c>
      <c r="C301" s="142" t="s">
        <v>261</v>
      </c>
      <c r="D301" s="64"/>
      <c r="E301" s="126"/>
      <c r="F301" s="66"/>
      <c r="G301" s="141"/>
      <c r="H301" s="159"/>
      <c r="I301" s="159"/>
      <c r="J301" s="159"/>
      <c r="K301" s="128"/>
      <c r="L301" s="24"/>
      <c r="M301" s="129"/>
      <c r="N301" s="130"/>
    </row>
    <row r="302" spans="1:14" ht="26.4" x14ac:dyDescent="0.3">
      <c r="A302" s="436"/>
      <c r="B302" s="420">
        <v>311</v>
      </c>
      <c r="C302" s="142" t="s">
        <v>262</v>
      </c>
      <c r="D302" s="64"/>
      <c r="E302" s="126"/>
      <c r="F302" s="66"/>
      <c r="G302" s="141"/>
      <c r="H302" s="159"/>
      <c r="I302" s="159"/>
      <c r="J302" s="159"/>
      <c r="K302" s="128"/>
      <c r="L302" s="24"/>
      <c r="M302" s="129"/>
      <c r="N302" s="130"/>
    </row>
    <row r="303" spans="1:14" ht="66.599999999999994" thickBot="1" x14ac:dyDescent="0.35">
      <c r="A303" s="437"/>
      <c r="B303" s="416">
        <v>312</v>
      </c>
      <c r="C303" s="195" t="s">
        <v>263</v>
      </c>
      <c r="D303" s="194"/>
      <c r="E303" s="174"/>
      <c r="F303" s="164"/>
      <c r="G303" s="175"/>
      <c r="H303" s="176"/>
      <c r="I303" s="176"/>
      <c r="J303" s="176"/>
      <c r="K303" s="177"/>
      <c r="L303" s="29"/>
      <c r="M303" s="178"/>
      <c r="N303" s="179"/>
    </row>
    <row r="304" spans="1:14" ht="92.4" x14ac:dyDescent="0.3">
      <c r="A304" s="516" t="s">
        <v>264</v>
      </c>
      <c r="B304" s="419">
        <v>313</v>
      </c>
      <c r="C304" s="196" t="s">
        <v>400</v>
      </c>
      <c r="D304" s="197"/>
      <c r="E304" s="198" t="s">
        <v>58</v>
      </c>
      <c r="F304" s="397" t="s">
        <v>265</v>
      </c>
      <c r="G304" s="398"/>
      <c r="H304" s="199"/>
      <c r="I304" s="199"/>
      <c r="J304" s="199"/>
      <c r="M304" s="123"/>
      <c r="N304" s="124"/>
    </row>
    <row r="305" spans="1:15" ht="26.4" x14ac:dyDescent="0.3">
      <c r="A305" s="436"/>
      <c r="B305" s="420">
        <v>314</v>
      </c>
      <c r="C305" s="200" t="s">
        <v>266</v>
      </c>
      <c r="D305" s="201"/>
      <c r="E305" s="202" t="s">
        <v>58</v>
      </c>
      <c r="F305" s="392" t="s">
        <v>267</v>
      </c>
      <c r="G305" s="399"/>
      <c r="H305" s="203"/>
      <c r="I305" s="203"/>
      <c r="J305" s="203"/>
      <c r="K305" s="204"/>
      <c r="L305" s="24"/>
      <c r="M305" s="129"/>
      <c r="N305" s="130"/>
    </row>
    <row r="306" spans="1:15" ht="26.4" x14ac:dyDescent="0.3">
      <c r="A306" s="436"/>
      <c r="B306" s="420">
        <v>315</v>
      </c>
      <c r="C306" s="200" t="s">
        <v>268</v>
      </c>
      <c r="D306" s="201"/>
      <c r="E306" s="202" t="s">
        <v>58</v>
      </c>
      <c r="F306" s="392" t="s">
        <v>267</v>
      </c>
      <c r="G306" s="399"/>
      <c r="H306" s="205"/>
      <c r="I306" s="205"/>
      <c r="J306" s="205"/>
      <c r="K306" s="204"/>
      <c r="L306" s="24"/>
      <c r="M306" s="129"/>
      <c r="N306" s="130"/>
    </row>
    <row r="307" spans="1:15" ht="26.4" x14ac:dyDescent="0.3">
      <c r="A307" s="436"/>
      <c r="B307" s="420">
        <v>316</v>
      </c>
      <c r="C307" s="200" t="s">
        <v>269</v>
      </c>
      <c r="D307" s="201"/>
      <c r="E307" s="202" t="s">
        <v>58</v>
      </c>
      <c r="F307" s="392" t="s">
        <v>267</v>
      </c>
      <c r="G307" s="399"/>
      <c r="H307" s="206"/>
      <c r="I307" s="206"/>
      <c r="J307" s="206"/>
      <c r="K307" s="204"/>
      <c r="L307" s="24"/>
      <c r="M307" s="129"/>
      <c r="N307" s="130"/>
    </row>
    <row r="308" spans="1:15" ht="40.200000000000003" thickBot="1" x14ac:dyDescent="0.35">
      <c r="A308" s="436"/>
      <c r="B308" s="416">
        <v>317</v>
      </c>
      <c r="C308" s="207" t="s">
        <v>270</v>
      </c>
      <c r="D308" s="208"/>
      <c r="E308" s="209"/>
      <c r="F308" s="210"/>
      <c r="G308" s="209"/>
      <c r="H308" s="211"/>
      <c r="I308" s="211"/>
      <c r="J308" s="211"/>
      <c r="K308" s="212"/>
      <c r="L308" s="35"/>
      <c r="M308" s="157"/>
      <c r="N308" s="158"/>
    </row>
    <row r="309" spans="1:15" ht="26.4" x14ac:dyDescent="0.3">
      <c r="A309" s="516" t="s">
        <v>271</v>
      </c>
      <c r="B309" s="359">
        <v>318</v>
      </c>
      <c r="C309" s="423" t="s">
        <v>433</v>
      </c>
      <c r="D309" s="213"/>
      <c r="E309" s="214"/>
      <c r="F309" s="374" t="s">
        <v>404</v>
      </c>
      <c r="G309" s="375"/>
      <c r="H309" s="215"/>
      <c r="I309" s="215"/>
      <c r="J309" s="215"/>
    </row>
    <row r="310" spans="1:15" ht="26.4" x14ac:dyDescent="0.3">
      <c r="A310" s="436"/>
      <c r="B310" s="352">
        <v>319</v>
      </c>
      <c r="C310" s="424"/>
      <c r="D310" s="216"/>
      <c r="E310" s="217"/>
      <c r="F310" s="376" t="s">
        <v>405</v>
      </c>
      <c r="G310" s="377"/>
      <c r="H310" s="218"/>
      <c r="I310" s="218"/>
      <c r="J310" s="218"/>
      <c r="K310" s="204"/>
      <c r="L310" s="24"/>
      <c r="M310" s="25"/>
      <c r="N310" s="26"/>
    </row>
    <row r="311" spans="1:15" ht="26.4" x14ac:dyDescent="0.3">
      <c r="A311" s="436"/>
      <c r="B311" s="352">
        <v>320</v>
      </c>
      <c r="C311" s="424"/>
      <c r="D311" s="219"/>
      <c r="E311" s="220"/>
      <c r="F311" s="378" t="s">
        <v>403</v>
      </c>
      <c r="G311" s="379"/>
      <c r="H311" s="221"/>
      <c r="I311" s="221"/>
      <c r="J311" s="221"/>
      <c r="K311" s="212"/>
      <c r="L311" s="35"/>
      <c r="M311" s="36"/>
      <c r="N311" s="37"/>
    </row>
    <row r="312" spans="1:15" ht="26.4" x14ac:dyDescent="0.3">
      <c r="A312" s="436"/>
      <c r="B312" s="352">
        <v>321</v>
      </c>
      <c r="C312" s="424"/>
      <c r="D312" s="219"/>
      <c r="E312" s="220"/>
      <c r="F312" s="378" t="s">
        <v>435</v>
      </c>
      <c r="G312" s="379"/>
      <c r="H312" s="221"/>
      <c r="I312" s="221"/>
      <c r="J312" s="221"/>
      <c r="K312" s="212"/>
      <c r="L312" s="35"/>
      <c r="M312" s="36"/>
      <c r="N312" s="37"/>
    </row>
    <row r="313" spans="1:15" ht="26.4" x14ac:dyDescent="0.3">
      <c r="A313" s="436"/>
      <c r="B313" s="352">
        <v>322</v>
      </c>
      <c r="C313" s="424"/>
      <c r="D313" s="219"/>
      <c r="E313" s="220"/>
      <c r="F313" s="378" t="s">
        <v>436</v>
      </c>
      <c r="G313" s="379"/>
      <c r="H313" s="221"/>
      <c r="I313" s="221"/>
      <c r="J313" s="221"/>
      <c r="K313" s="212"/>
      <c r="L313" s="35"/>
      <c r="M313" s="36"/>
      <c r="N313" s="37"/>
    </row>
    <row r="314" spans="1:15" ht="26.4" x14ac:dyDescent="0.3">
      <c r="A314" s="436"/>
      <c r="B314" s="352">
        <v>323</v>
      </c>
      <c r="C314" s="424"/>
      <c r="D314" s="219"/>
      <c r="E314" s="220"/>
      <c r="F314" s="378" t="s">
        <v>434</v>
      </c>
      <c r="G314" s="379"/>
      <c r="H314" s="221"/>
      <c r="I314" s="221"/>
      <c r="J314" s="221"/>
      <c r="K314" s="212"/>
      <c r="L314" s="35"/>
      <c r="M314" s="36"/>
      <c r="N314" s="37"/>
    </row>
    <row r="315" spans="1:15" ht="39.6" x14ac:dyDescent="0.3">
      <c r="A315" s="436"/>
      <c r="B315" s="352">
        <v>324</v>
      </c>
      <c r="C315" s="424"/>
      <c r="D315" s="219"/>
      <c r="E315" s="220"/>
      <c r="F315" s="378" t="s">
        <v>406</v>
      </c>
      <c r="G315" s="380">
        <f>SUM(G309:G314)</f>
        <v>0</v>
      </c>
      <c r="H315" s="221"/>
      <c r="I315" s="221"/>
      <c r="J315" s="221"/>
      <c r="K315" s="212"/>
      <c r="L315" s="35"/>
      <c r="M315" s="36"/>
      <c r="N315" s="37"/>
    </row>
    <row r="316" spans="1:15" ht="15" customHeight="1" x14ac:dyDescent="0.3">
      <c r="A316" s="436"/>
      <c r="B316" s="352">
        <v>323</v>
      </c>
      <c r="C316" s="424"/>
      <c r="D316" s="219"/>
      <c r="E316" s="220"/>
      <c r="F316" s="378" t="s">
        <v>272</v>
      </c>
      <c r="G316" s="381"/>
      <c r="H316" s="221"/>
      <c r="I316" s="221"/>
      <c r="J316" s="221"/>
      <c r="K316" s="212"/>
      <c r="L316" s="35"/>
      <c r="M316" s="36"/>
      <c r="N316" s="37"/>
    </row>
    <row r="317" spans="1:15" ht="26.4" x14ac:dyDescent="0.3">
      <c r="A317" s="436"/>
      <c r="B317" s="352">
        <v>324</v>
      </c>
      <c r="C317" s="424"/>
      <c r="D317" s="219"/>
      <c r="E317" s="222" t="s">
        <v>58</v>
      </c>
      <c r="F317" s="382" t="s">
        <v>407</v>
      </c>
      <c r="G317" s="383">
        <f>(G315*(1-G316))</f>
        <v>0</v>
      </c>
      <c r="H317" s="221"/>
      <c r="I317" s="221"/>
      <c r="J317" s="221"/>
      <c r="K317" s="212"/>
      <c r="L317" s="35"/>
      <c r="M317" s="36"/>
      <c r="N317" s="37"/>
    </row>
    <row r="318" spans="1:15" ht="27" thickBot="1" x14ac:dyDescent="0.35">
      <c r="A318" s="437"/>
      <c r="B318" s="353">
        <v>325</v>
      </c>
      <c r="C318" s="425"/>
      <c r="D318" s="223"/>
      <c r="E318" s="224"/>
      <c r="F318" s="384" t="s">
        <v>408</v>
      </c>
      <c r="G318" s="385">
        <f>G317*1.19</f>
        <v>0</v>
      </c>
      <c r="H318" s="225"/>
      <c r="I318" s="225"/>
      <c r="J318" s="225"/>
      <c r="K318" s="18"/>
      <c r="L318" s="29"/>
      <c r="M318" s="30"/>
      <c r="N318" s="31"/>
    </row>
    <row r="319" spans="1:15" s="45" customFormat="1" ht="39.9" customHeight="1" x14ac:dyDescent="0.3">
      <c r="A319" s="538" t="s">
        <v>273</v>
      </c>
      <c r="B319" s="540" t="s">
        <v>274</v>
      </c>
      <c r="C319" s="226" t="s">
        <v>275</v>
      </c>
      <c r="D319" s="227"/>
      <c r="E319" s="228"/>
      <c r="F319" s="520" t="s">
        <v>439</v>
      </c>
      <c r="G319" s="521"/>
      <c r="H319" s="229"/>
      <c r="I319" s="229"/>
      <c r="J319" s="229"/>
      <c r="K319" s="229"/>
      <c r="L319" s="43"/>
      <c r="M319" s="44"/>
      <c r="O319" s="43"/>
    </row>
    <row r="320" spans="1:15" s="45" customFormat="1" x14ac:dyDescent="0.3">
      <c r="A320" s="539"/>
      <c r="B320" s="541"/>
      <c r="C320" s="230" t="s">
        <v>276</v>
      </c>
      <c r="D320" s="231"/>
      <c r="E320" s="232"/>
      <c r="F320" s="386" t="s">
        <v>277</v>
      </c>
      <c r="G320" s="387" t="s">
        <v>278</v>
      </c>
      <c r="H320" s="229"/>
      <c r="I320" s="229"/>
      <c r="J320" s="229"/>
      <c r="K320" s="229"/>
      <c r="L320" s="43"/>
      <c r="M320" s="44"/>
      <c r="O320" s="43"/>
    </row>
    <row r="321" spans="1:15" s="45" customFormat="1" x14ac:dyDescent="0.3">
      <c r="A321" s="539"/>
      <c r="B321" s="541"/>
      <c r="C321" s="230" t="s">
        <v>279</v>
      </c>
      <c r="D321" s="231"/>
      <c r="E321" s="232"/>
      <c r="F321" s="386" t="s">
        <v>277</v>
      </c>
      <c r="G321" s="387" t="s">
        <v>280</v>
      </c>
      <c r="H321" s="229"/>
      <c r="I321" s="229"/>
      <c r="J321" s="229"/>
      <c r="K321" s="229"/>
      <c r="L321" s="43"/>
      <c r="M321" s="44"/>
      <c r="O321" s="43"/>
    </row>
    <row r="322" spans="1:15" s="45" customFormat="1" x14ac:dyDescent="0.3">
      <c r="A322" s="539"/>
      <c r="B322" s="541"/>
      <c r="C322" s="230" t="s">
        <v>281</v>
      </c>
      <c r="D322" s="231"/>
      <c r="E322" s="232"/>
      <c r="F322" s="386" t="s">
        <v>277</v>
      </c>
      <c r="G322" s="387" t="s">
        <v>282</v>
      </c>
      <c r="H322" s="229"/>
      <c r="I322" s="229"/>
      <c r="J322" s="229"/>
      <c r="K322" s="229"/>
      <c r="L322" s="43"/>
      <c r="M322" s="44"/>
      <c r="O322" s="43"/>
    </row>
    <row r="323" spans="1:15" s="45" customFormat="1" x14ac:dyDescent="0.3">
      <c r="A323" s="539"/>
      <c r="B323" s="541"/>
      <c r="C323" s="230" t="s">
        <v>283</v>
      </c>
      <c r="D323" s="231"/>
      <c r="E323" s="232"/>
      <c r="F323" s="386" t="s">
        <v>277</v>
      </c>
      <c r="G323" s="387" t="s">
        <v>284</v>
      </c>
      <c r="H323" s="229"/>
      <c r="I323" s="229"/>
      <c r="J323" s="229"/>
      <c r="K323" s="229"/>
      <c r="L323" s="43"/>
      <c r="M323" s="44"/>
      <c r="O323" s="43"/>
    </row>
    <row r="324" spans="1:15" s="45" customFormat="1" ht="26.4" x14ac:dyDescent="0.3">
      <c r="A324" s="539"/>
      <c r="B324" s="541"/>
      <c r="C324" s="230" t="s">
        <v>285</v>
      </c>
      <c r="D324" s="231"/>
      <c r="E324" s="232"/>
      <c r="F324" s="386" t="s">
        <v>277</v>
      </c>
      <c r="G324" s="387" t="s">
        <v>286</v>
      </c>
      <c r="H324" s="229"/>
      <c r="I324" s="229"/>
      <c r="J324" s="229"/>
      <c r="K324" s="229"/>
      <c r="L324" s="43"/>
      <c r="M324" s="44"/>
      <c r="O324" s="43"/>
    </row>
    <row r="325" spans="1:15" s="45" customFormat="1" x14ac:dyDescent="0.3">
      <c r="A325" s="539"/>
      <c r="B325" s="542"/>
      <c r="C325" s="233" t="s">
        <v>287</v>
      </c>
      <c r="D325" s="234"/>
      <c r="E325" s="235"/>
      <c r="F325" s="388" t="s">
        <v>277</v>
      </c>
      <c r="G325" s="389" t="s">
        <v>288</v>
      </c>
      <c r="H325" s="229"/>
      <c r="I325" s="229"/>
      <c r="J325" s="229"/>
      <c r="K325" s="229"/>
      <c r="L325" s="43"/>
      <c r="M325" s="44"/>
      <c r="O325" s="43"/>
    </row>
    <row r="326" spans="1:15" s="45" customFormat="1" ht="39.9" customHeight="1" x14ac:dyDescent="0.3">
      <c r="A326" s="539"/>
      <c r="B326" s="421" t="s">
        <v>289</v>
      </c>
      <c r="C326" s="236" t="s">
        <v>275</v>
      </c>
      <c r="D326" s="237"/>
      <c r="E326" s="238"/>
      <c r="F326" s="522" t="s">
        <v>439</v>
      </c>
      <c r="G326" s="523"/>
      <c r="H326" s="229"/>
      <c r="I326" s="229"/>
      <c r="J326" s="229"/>
      <c r="K326" s="229"/>
      <c r="L326" s="43"/>
      <c r="M326" s="44"/>
      <c r="O326" s="43"/>
    </row>
    <row r="327" spans="1:15" s="45" customFormat="1" x14ac:dyDescent="0.3">
      <c r="A327" s="539"/>
      <c r="B327" s="422" t="s">
        <v>290</v>
      </c>
      <c r="C327" s="230" t="s">
        <v>276</v>
      </c>
      <c r="D327" s="231"/>
      <c r="E327" s="239"/>
      <c r="F327" s="390" t="s">
        <v>277</v>
      </c>
      <c r="G327" s="391"/>
      <c r="H327" s="229"/>
      <c r="I327" s="229"/>
      <c r="J327" s="229"/>
      <c r="K327" s="229"/>
      <c r="L327" s="43"/>
      <c r="M327" s="44"/>
      <c r="O327" s="43"/>
    </row>
    <row r="328" spans="1:15" s="45" customFormat="1" x14ac:dyDescent="0.3">
      <c r="A328" s="539"/>
      <c r="B328" s="422" t="s">
        <v>291</v>
      </c>
      <c r="C328" s="230" t="s">
        <v>279</v>
      </c>
      <c r="D328" s="231"/>
      <c r="E328" s="239"/>
      <c r="F328" s="390" t="s">
        <v>277</v>
      </c>
      <c r="G328" s="391"/>
      <c r="H328" s="229"/>
      <c r="I328" s="229"/>
      <c r="J328" s="229"/>
      <c r="K328" s="229"/>
      <c r="L328" s="43"/>
      <c r="M328" s="44"/>
      <c r="O328" s="43"/>
    </row>
    <row r="329" spans="1:15" s="45" customFormat="1" x14ac:dyDescent="0.3">
      <c r="A329" s="539"/>
      <c r="B329" s="422" t="s">
        <v>292</v>
      </c>
      <c r="C329" s="230" t="s">
        <v>281</v>
      </c>
      <c r="D329" s="231"/>
      <c r="E329" s="239"/>
      <c r="F329" s="390" t="s">
        <v>277</v>
      </c>
      <c r="G329" s="391"/>
      <c r="H329" s="229"/>
      <c r="I329" s="229"/>
      <c r="J329" s="229"/>
      <c r="K329" s="229"/>
      <c r="L329" s="43"/>
      <c r="M329" s="44"/>
      <c r="O329" s="43"/>
    </row>
    <row r="330" spans="1:15" s="45" customFormat="1" x14ac:dyDescent="0.3">
      <c r="A330" s="539"/>
      <c r="B330" s="422" t="s">
        <v>293</v>
      </c>
      <c r="C330" s="230" t="s">
        <v>283</v>
      </c>
      <c r="D330" s="231"/>
      <c r="E330" s="239"/>
      <c r="F330" s="390" t="s">
        <v>277</v>
      </c>
      <c r="G330" s="391"/>
      <c r="H330" s="229"/>
      <c r="I330" s="229"/>
      <c r="J330" s="229"/>
      <c r="K330" s="229"/>
      <c r="L330" s="43"/>
      <c r="M330" s="44"/>
      <c r="O330" s="43"/>
    </row>
    <row r="331" spans="1:15" s="45" customFormat="1" ht="27" thickBot="1" x14ac:dyDescent="0.35">
      <c r="A331" s="539"/>
      <c r="B331" s="422" t="s">
        <v>294</v>
      </c>
      <c r="C331" s="230" t="s">
        <v>457</v>
      </c>
      <c r="D331" s="231"/>
      <c r="E331" s="202" t="s">
        <v>58</v>
      </c>
      <c r="F331" s="392" t="s">
        <v>277</v>
      </c>
      <c r="G331" s="373"/>
      <c r="H331" s="229"/>
      <c r="I331" s="229"/>
      <c r="J331" s="229"/>
      <c r="K331" s="229"/>
      <c r="L331" s="43"/>
      <c r="M331" s="44"/>
      <c r="O331" s="43"/>
    </row>
    <row r="332" spans="1:15" ht="26.4" x14ac:dyDescent="0.3">
      <c r="A332" s="508" t="s">
        <v>295</v>
      </c>
      <c r="B332" s="525" t="s">
        <v>296</v>
      </c>
      <c r="C332" s="423" t="s">
        <v>456</v>
      </c>
      <c r="D332" s="533"/>
      <c r="E332" s="528" t="s">
        <v>58</v>
      </c>
      <c r="F332" s="240" t="s">
        <v>297</v>
      </c>
      <c r="G332" s="241"/>
    </row>
    <row r="333" spans="1:15" x14ac:dyDescent="0.3">
      <c r="A333" s="507"/>
      <c r="B333" s="526"/>
      <c r="C333" s="424"/>
      <c r="D333" s="534"/>
      <c r="E333" s="529"/>
      <c r="F333" s="242" t="s">
        <v>298</v>
      </c>
      <c r="G333" s="243"/>
      <c r="H333" s="204"/>
      <c r="I333" s="204"/>
      <c r="J333" s="204"/>
      <c r="K333" s="204"/>
      <c r="L333" s="24"/>
      <c r="M333" s="25"/>
      <c r="N333" s="26"/>
    </row>
    <row r="334" spans="1:15" ht="39.6" x14ac:dyDescent="0.3">
      <c r="A334" s="507"/>
      <c r="B334" s="527"/>
      <c r="C334" s="424"/>
      <c r="D334" s="535"/>
      <c r="E334" s="529"/>
      <c r="F334" s="244" t="s">
        <v>299</v>
      </c>
      <c r="G334" s="245"/>
      <c r="H334" s="246"/>
      <c r="I334" s="246"/>
      <c r="J334" s="246"/>
      <c r="K334" s="246"/>
      <c r="L334" s="247"/>
      <c r="M334" s="248"/>
      <c r="N334" s="249"/>
    </row>
    <row r="335" spans="1:15" ht="26.4" x14ac:dyDescent="0.3">
      <c r="A335" s="507"/>
      <c r="B335" s="531" t="s">
        <v>300</v>
      </c>
      <c r="C335" s="424"/>
      <c r="D335" s="536"/>
      <c r="E335" s="529"/>
      <c r="F335" s="250" t="s">
        <v>301</v>
      </c>
      <c r="G335" s="241"/>
    </row>
    <row r="336" spans="1:15" x14ac:dyDescent="0.3">
      <c r="A336" s="507"/>
      <c r="B336" s="526"/>
      <c r="C336" s="424"/>
      <c r="D336" s="534"/>
      <c r="E336" s="529"/>
      <c r="F336" s="242" t="s">
        <v>302</v>
      </c>
      <c r="G336" s="243"/>
      <c r="H336" s="204"/>
      <c r="I336" s="204"/>
      <c r="J336" s="204"/>
      <c r="K336" s="204"/>
      <c r="L336" s="24"/>
      <c r="M336" s="25"/>
      <c r="N336" s="26"/>
    </row>
    <row r="337" spans="1:14" ht="39.6" x14ac:dyDescent="0.3">
      <c r="A337" s="507"/>
      <c r="B337" s="527"/>
      <c r="C337" s="424"/>
      <c r="D337" s="535"/>
      <c r="E337" s="529"/>
      <c r="F337" s="244" t="s">
        <v>303</v>
      </c>
      <c r="G337" s="245"/>
      <c r="H337" s="246"/>
      <c r="I337" s="246"/>
      <c r="J337" s="246"/>
      <c r="K337" s="246"/>
      <c r="L337" s="247"/>
      <c r="M337" s="248"/>
      <c r="N337" s="249"/>
    </row>
    <row r="338" spans="1:14" ht="26.4" x14ac:dyDescent="0.3">
      <c r="A338" s="507"/>
      <c r="B338" s="531" t="s">
        <v>304</v>
      </c>
      <c r="C338" s="424"/>
      <c r="D338" s="536"/>
      <c r="E338" s="529"/>
      <c r="F338" s="250" t="s">
        <v>305</v>
      </c>
      <c r="G338" s="241"/>
    </row>
    <row r="339" spans="1:14" ht="14.4" customHeight="1" x14ac:dyDescent="0.3">
      <c r="A339" s="507"/>
      <c r="B339" s="526"/>
      <c r="C339" s="424"/>
      <c r="D339" s="534"/>
      <c r="E339" s="529"/>
      <c r="F339" s="242" t="s">
        <v>306</v>
      </c>
      <c r="G339" s="243"/>
      <c r="H339" s="204"/>
      <c r="I339" s="204"/>
      <c r="J339" s="204"/>
      <c r="K339" s="204"/>
      <c r="L339" s="24"/>
      <c r="M339" s="25"/>
      <c r="N339" s="26"/>
    </row>
    <row r="340" spans="1:14" ht="40.200000000000003" thickBot="1" x14ac:dyDescent="0.35">
      <c r="A340" s="524"/>
      <c r="B340" s="532"/>
      <c r="C340" s="425"/>
      <c r="D340" s="537"/>
      <c r="E340" s="530"/>
      <c r="F340" s="251" t="s">
        <v>307</v>
      </c>
      <c r="G340" s="252"/>
      <c r="H340" s="253"/>
      <c r="I340" s="253"/>
      <c r="J340" s="253"/>
      <c r="K340" s="253"/>
      <c r="L340" s="150"/>
      <c r="M340" s="254"/>
      <c r="N340" s="50"/>
    </row>
    <row r="341" spans="1:14" x14ac:dyDescent="0.3">
      <c r="A341" s="543"/>
      <c r="B341" s="544"/>
      <c r="C341" s="414"/>
      <c r="D341" s="545"/>
      <c r="E341" s="414"/>
      <c r="F341" s="414"/>
      <c r="G341" s="414"/>
    </row>
  </sheetData>
  <mergeCells count="95">
    <mergeCell ref="F319:G319"/>
    <mergeCell ref="F326:G326"/>
    <mergeCell ref="A332:A340"/>
    <mergeCell ref="B332:B334"/>
    <mergeCell ref="C332:C340"/>
    <mergeCell ref="E332:E340"/>
    <mergeCell ref="B335:B337"/>
    <mergeCell ref="B338:B340"/>
    <mergeCell ref="D332:D334"/>
    <mergeCell ref="D335:D337"/>
    <mergeCell ref="D338:D340"/>
    <mergeCell ref="A319:A331"/>
    <mergeCell ref="B319:B325"/>
    <mergeCell ref="A85:A86"/>
    <mergeCell ref="B85:B86"/>
    <mergeCell ref="A80:A81"/>
    <mergeCell ref="A154:A155"/>
    <mergeCell ref="A309:A318"/>
    <mergeCell ref="A261:A281"/>
    <mergeCell ref="A282:A296"/>
    <mergeCell ref="A298:A303"/>
    <mergeCell ref="A304:A308"/>
    <mergeCell ref="A241:A259"/>
    <mergeCell ref="A157:A168"/>
    <mergeCell ref="F163:G163"/>
    <mergeCell ref="A170:A204"/>
    <mergeCell ref="A205:A214"/>
    <mergeCell ref="A215:A233"/>
    <mergeCell ref="A234:A240"/>
    <mergeCell ref="E107:E109"/>
    <mergeCell ref="A128:A139"/>
    <mergeCell ref="A140:A141"/>
    <mergeCell ref="A142:A146"/>
    <mergeCell ref="A147:A153"/>
    <mergeCell ref="A113:A127"/>
    <mergeCell ref="C39:D39"/>
    <mergeCell ref="C40:D40"/>
    <mergeCell ref="A42:A46"/>
    <mergeCell ref="A48:A75"/>
    <mergeCell ref="A76:A79"/>
    <mergeCell ref="C48:C50"/>
    <mergeCell ref="C55:C57"/>
    <mergeCell ref="B55:B57"/>
    <mergeCell ref="C58:C59"/>
    <mergeCell ref="B60:B61"/>
    <mergeCell ref="B62:B63"/>
    <mergeCell ref="B48:B50"/>
    <mergeCell ref="B58:B59"/>
    <mergeCell ref="A88:A89"/>
    <mergeCell ref="A91:A92"/>
    <mergeCell ref="A93:A105"/>
    <mergeCell ref="A106:A109"/>
    <mergeCell ref="A110:A111"/>
    <mergeCell ref="A32:A36"/>
    <mergeCell ref="B32:B36"/>
    <mergeCell ref="C32:D36"/>
    <mergeCell ref="A37:A38"/>
    <mergeCell ref="C37:D37"/>
    <mergeCell ref="C38:D38"/>
    <mergeCell ref="C27:D27"/>
    <mergeCell ref="A30:A31"/>
    <mergeCell ref="B30:B31"/>
    <mergeCell ref="C30:D30"/>
    <mergeCell ref="C31:D31"/>
    <mergeCell ref="C19:D19"/>
    <mergeCell ref="C23:D23"/>
    <mergeCell ref="C24:D24"/>
    <mergeCell ref="C25:D25"/>
    <mergeCell ref="C26:D26"/>
    <mergeCell ref="C14:D14"/>
    <mergeCell ref="C15:D15"/>
    <mergeCell ref="C16:D16"/>
    <mergeCell ref="C17:D17"/>
    <mergeCell ref="C18:D18"/>
    <mergeCell ref="B9:D9"/>
    <mergeCell ref="B10:D10"/>
    <mergeCell ref="B11:D11"/>
    <mergeCell ref="B12:D12"/>
    <mergeCell ref="B13:D13"/>
    <mergeCell ref="C309:C318"/>
    <mergeCell ref="C20:D20"/>
    <mergeCell ref="C21:D21"/>
    <mergeCell ref="A1:B2"/>
    <mergeCell ref="F3:G3"/>
    <mergeCell ref="A4:A7"/>
    <mergeCell ref="B4:D7"/>
    <mergeCell ref="E4:G4"/>
    <mergeCell ref="E5:G5"/>
    <mergeCell ref="E6:G6"/>
    <mergeCell ref="E7:G7"/>
    <mergeCell ref="C28:D28"/>
    <mergeCell ref="C29:D29"/>
    <mergeCell ref="C22:D22"/>
    <mergeCell ref="A8:A19"/>
    <mergeCell ref="B8:D8"/>
  </mergeCells>
  <pageMargins left="0.51181102362204722" right="0.31496062992125984" top="0.78740157480314965" bottom="0.39370078740157483" header="0.11811023622047245" footer="0.11811023622047245"/>
  <pageSetup paperSize="9" scale="93" fitToHeight="0" orientation="landscape" r:id="rId1"/>
  <headerFooter>
    <oddFooter>&amp;L&amp;8&amp;F&amp;R&amp;P von &amp;N</oddFooter>
  </headerFooter>
  <rowBreaks count="4" manualBreakCount="4">
    <brk id="13" max="6" man="1"/>
    <brk id="31" max="6" man="1"/>
    <brk id="46" max="6" man="1"/>
    <brk id="79"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Los 1 Fahrgestell+Aufbau</vt:lpstr>
      <vt:lpstr>'Los 1 Fahrgestell+Aufbau'!Druckbereich</vt:lpstr>
      <vt:lpstr>'Los 1 Fahrgestell+Aufbau'!Drucktitel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Schiffmann</dc:creator>
  <cp:lastModifiedBy>Frank Schiffmann</cp:lastModifiedBy>
  <cp:lastPrinted>2026-10-13T04:49:11Z</cp:lastPrinted>
  <dcterms:created xsi:type="dcterms:W3CDTF">2026-05-31T13:17:17Z</dcterms:created>
  <dcterms:modified xsi:type="dcterms:W3CDTF">2026-10-13T04:49:13Z</dcterms:modified>
</cp:coreProperties>
</file>