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P0883685\Desktop\2026-83-4667-EO_Rhein-Mosel-Halle_Mobiliar\"/>
    </mc:Choice>
  </mc:AlternateContent>
  <xr:revisionPtr revIDLastSave="0" documentId="8_{CB98E175-B354-4E63-87EB-A08C938E4D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isblat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" i="1" l="1"/>
  <c r="G19" i="1"/>
  <c r="G29" i="1" s="1"/>
  <c r="G17" i="1"/>
  <c r="G16" i="1"/>
  <c r="G15" i="1"/>
  <c r="G14" i="1"/>
  <c r="G13" i="1"/>
  <c r="G12" i="1"/>
  <c r="G28" i="1" s="1"/>
  <c r="G10" i="1"/>
  <c r="G9" i="1"/>
  <c r="G8" i="1"/>
  <c r="G7" i="1"/>
  <c r="G27" i="1" l="1"/>
  <c r="G30" i="1" s="1"/>
  <c r="G22" i="1"/>
  <c r="G31" i="1" l="1"/>
  <c r="G32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Auftraggeber</author>
  </authors>
  <commentList>
    <comment ref="F7" authorId="0" shapeId="0" xr:uid="{00000000-0006-0000-0000-000001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8" authorId="0" shapeId="0" xr:uid="{00000000-0006-0000-0000-000002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9" authorId="0" shapeId="0" xr:uid="{00000000-0006-0000-0000-000003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10" authorId="0" shapeId="0" xr:uid="{00000000-0006-0000-0000-000004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12" authorId="0" shapeId="0" xr:uid="{00000000-0006-0000-0000-000005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13" authorId="0" shapeId="0" xr:uid="{00000000-0006-0000-0000-000006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14" authorId="0" shapeId="0" xr:uid="{00000000-0006-0000-0000-000007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15" authorId="0" shapeId="0" xr:uid="{00000000-0006-0000-0000-000008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16" authorId="0" shapeId="0" xr:uid="{00000000-0006-0000-0000-000009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17" authorId="0" shapeId="0" xr:uid="{00000000-0006-0000-0000-00000A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19" authorId="0" shapeId="0" xr:uid="{00000000-0006-0000-0000-00000B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  <comment ref="F20" authorId="0" shapeId="0" xr:uid="{00000000-0006-0000-0000-00000C000000}">
      <text>
        <r>
          <rPr>
            <sz val="11"/>
            <rFont val="Carlito"/>
          </rPr>
          <t>Vom Bieter einzutragender Netto-Einzelpreis. Sämtliche zur vertragsgemäßen Leistung erforderlichen Nebenleistungen sind einzukalkulieren.</t>
        </r>
      </text>
    </comment>
  </commentList>
</comments>
</file>

<file path=xl/sharedStrings.xml><?xml version="1.0" encoding="utf-8"?>
<sst xmlns="http://schemas.openxmlformats.org/spreadsheetml/2006/main" count="78" uniqueCount="67">
  <si>
    <t>Anlage 1 Preisblatt
Mobiliar für die Rhein-Mosel-Halle</t>
  </si>
  <si>
    <t>Position</t>
  </si>
  <si>
    <t>Leistung</t>
  </si>
  <si>
    <t>Einheit</t>
  </si>
  <si>
    <t>Menge</t>
  </si>
  <si>
    <t>Bemerkung</t>
  </si>
  <si>
    <t>Einzelpreis (netto)</t>
  </si>
  <si>
    <t>Gesamtpreis (netto)</t>
  </si>
  <si>
    <t>Lieferung, Einbringung und betriebsfertige Bereitstellung des Mobiliars für die Rhein-Mosel-Halle</t>
  </si>
  <si>
    <t>01 Leistungen gem. Leistungsbeschreibung</t>
  </si>
  <si>
    <t>1.0</t>
  </si>
  <si>
    <t>Los 1 - Klapptische und Tischblenden</t>
  </si>
  <si>
    <t>1.1</t>
  </si>
  <si>
    <t>Klapptisch</t>
  </si>
  <si>
    <t>Stk</t>
  </si>
  <si>
    <t>Rechteckiger Einsäulen-Klapptisch für den professionellen Veranstaltungs- und Tagungsbetrieb, ca. 130 x 65 cm, Tischhöhe ca. 75 cm, HPL-beschichtete Tischplatte, stapelfähige Konstruktion und geräuscharmer federgestützter Klappmechanismus.</t>
  </si>
  <si>
    <t>1.2</t>
  </si>
  <si>
    <t>Klapptisch mit Blendenträgern</t>
  </si>
  <si>
    <t>Ausführung entsprechend Position 1.1, zusätzlich mit integrierten, systemkompatiblen Aufnahmen und werkzeuglos bedienbaren Blendenträgern an Längs- und Stirnseite.</t>
  </si>
  <si>
    <t>1.3</t>
  </si>
  <si>
    <t>Tischblende, längsseitig</t>
  </si>
  <si>
    <t>Werkzeuglos montierbare längsseitige Tischblende, ca. 118 x 40 cm, beidseitig HPL-beschichtet, mit umlaufender ABS-Kante und verdeckt befestigten Metallbügeln; passend zu Position 1.2.</t>
  </si>
  <si>
    <t>1.4</t>
  </si>
  <si>
    <t>Tischblende, stirnseitig</t>
  </si>
  <si>
    <t>Werkzeuglos montierbare stirnseitige Tischblende, ca. 65 x 40 cm, beidseitig HPL-beschichtet, mit umlaufender ABS-Kante und verdeckt befestigten Metallbügeln; passend zu Position 1.2.</t>
  </si>
  <si>
    <t>2.0</t>
  </si>
  <si>
    <t>Los 2 - Stapelstühle, Nummerierung und Transport</t>
  </si>
  <si>
    <t>2.1</t>
  </si>
  <si>
    <t>Stapelstuhl ohne Armlehnen</t>
  </si>
  <si>
    <t>Vierfuß-Stapelstuhl ohne Armlehnen mit integrierter Reihenverbindung, vollumpolsterter ergonomischer Holzschale, strapazierfähigem Bezug und Stapelbarkeit von mindestens 15 Stühlen.</t>
  </si>
  <si>
    <t>2.2</t>
  </si>
  <si>
    <t>Stapelstuhl mit Armlehnen</t>
  </si>
  <si>
    <t>Konstruktiv und optisch zu Position 2.1 passender Vierfuß-Stapelstuhl mit integrierter Reihenverbindung, hoch belastbaren vollständig ummantelten Armlehnen und Stapelbarkeit von mindestens 15 Stühlen.</t>
  </si>
  <si>
    <t>2.3</t>
  </si>
  <si>
    <t>Hand-/Lesegerät</t>
  </si>
  <si>
    <t>Akkubetriebenes Handgerät zur kontaktlosen Programmierung der elektronischen Sitzplatzanzeigen, mit Display, USB-Schnittstelle, automatischer Zählfunktion sowie optisch-akustischer Übertragungsbestätigung.</t>
  </si>
  <si>
    <t>2.4</t>
  </si>
  <si>
    <t>Elektronische Sitzplatznummerierung</t>
  </si>
  <si>
    <t>Stromlos arbeitende, kontaktlos programmierbare HD-E-Paper-Sitzplatzanzeige zur flächenbündigen Integration in die Rückenpolster beider Stuhlvarianten, einschließlich sämtlicher Einbau-, Halte- und Abdeckkomponenten.</t>
  </si>
  <si>
    <t>2.5</t>
  </si>
  <si>
    <t>Reihennummerierung</t>
  </si>
  <si>
    <t>Werkzeuglos anklippbares Schild aus schwarzem Kunststoff, ca. 64 x 44 mm, mit weißer gut lesbarer Reihenkennzeichnung; rechts oder links an beiden Stuhlvarianten montierbar.</t>
  </si>
  <si>
    <t>2.6</t>
  </si>
  <si>
    <t>Stuhltransportwagen</t>
  </si>
  <si>
    <t>Transportwagen aus schwarz pulverbeschichtetem Stahlrohr mit großen Laufrädern und feststellbaren Lenkrollen, geeignet für beide Stuhlvarianten und Stuhlstapel mit bis zu 15 Stühlen.</t>
  </si>
  <si>
    <t>3.0</t>
  </si>
  <si>
    <t>Los 3 - Stehtische</t>
  </si>
  <si>
    <t>3.1</t>
  </si>
  <si>
    <t>Stehtisch, weiß</t>
  </si>
  <si>
    <t>Von einer Person bedienbarer, klappbarer und rollbarer Rund-Stehtisch mit kugelgelagerten Gleitern, weißer HPL-Tischplatte (Durchmesser ca. 70 cm), Höhe ca. 74 cm und vollständiger Lagertiefe von maximal 11 cm.</t>
  </si>
  <si>
    <t>3.2</t>
  </si>
  <si>
    <t>Stehtisch, dunkelblau</t>
  </si>
  <si>
    <t>Ausführung entsprechend Position 3.1 mit dunkelblauer HPL-Tischplatte in Anti-Fingerprint-Ausführung und passend beschichtetem Gestell; Farbton RAL DESIGN 280 20 15 oder vergleichbar.</t>
  </si>
  <si>
    <t>Summe:</t>
  </si>
  <si>
    <t>Zusammenfassung</t>
  </si>
  <si>
    <t>Los</t>
  </si>
  <si>
    <t>Titel</t>
  </si>
  <si>
    <t>Preis</t>
  </si>
  <si>
    <t>Los 1</t>
  </si>
  <si>
    <t>Klapptische und Tischblenden</t>
  </si>
  <si>
    <t>Los 2</t>
  </si>
  <si>
    <t>Stapelstühle, Nummerierung und Transport</t>
  </si>
  <si>
    <t>Los 3</t>
  </si>
  <si>
    <t>Stehtische</t>
  </si>
  <si>
    <t>Gesamtpreis
(netto)</t>
  </si>
  <si>
    <t>MwSt.</t>
  </si>
  <si>
    <t>Gesamtpreis
(brutto)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</si>
</sst>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8">
    <font>
      <sz val="11"/>
      <name val="Carlito"/>
    </font>
    <font>
      <sz val="10"/>
      <name val="Arial"/>
    </font>
    <font>
      <b/>
      <sz val="14"/>
      <name val="Arial Narrow"/>
    </font>
    <font>
      <b/>
      <sz val="10"/>
      <name val="Arial"/>
    </font>
    <font>
      <b/>
      <sz val="11"/>
      <color rgb="FFFFFFFF"/>
      <name val="Arial"/>
    </font>
    <font>
      <b/>
      <sz val="10"/>
      <color rgb="FFFFFFFF"/>
      <name val="Arial"/>
    </font>
    <font>
      <sz val="11"/>
      <name val="Carlito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808080"/>
      </patternFill>
    </fill>
    <fill>
      <patternFill patternType="solid">
        <fgColor rgb="FF1F1F1F"/>
      </patternFill>
    </fill>
    <fill>
      <patternFill patternType="solid">
        <fgColor rgb="FF0D0D0D"/>
      </patternFill>
    </fill>
    <fill>
      <patternFill patternType="solid">
        <fgColor rgb="FFFCE6BA"/>
      </patternFill>
    </fill>
  </fills>
  <borders count="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  <border>
      <left/>
      <right/>
      <top style="thin">
        <color rgb="FF404040"/>
      </top>
      <bottom style="thin">
        <color rgb="FF404040"/>
      </bottom>
      <diagonal/>
    </border>
    <border>
      <left/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6" fillId="0" borderId="0"/>
  </cellStyleXfs>
  <cellXfs count="35">
    <xf numFmtId="0" fontId="0" fillId="0" borderId="0" xfId="0"/>
    <xf numFmtId="0" fontId="1" fillId="0" borderId="0" xfId="1" applyFont="1" applyAlignment="1">
      <alignment vertical="top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5" fillId="5" borderId="2" xfId="1" applyFont="1" applyFill="1" applyBorder="1" applyAlignment="1">
      <alignment vertical="center" wrapText="1"/>
    </xf>
    <xf numFmtId="0" fontId="1" fillId="0" borderId="1" xfId="1" applyFont="1" applyBorder="1" applyAlignment="1">
      <alignment vertical="top" wrapText="1"/>
    </xf>
    <xf numFmtId="0" fontId="1" fillId="0" borderId="1" xfId="1" applyFont="1" applyBorder="1" applyAlignment="1">
      <alignment horizontal="center" vertical="top" wrapText="1"/>
    </xf>
    <xf numFmtId="164" fontId="1" fillId="0" borderId="1" xfId="1" applyNumberFormat="1" applyFont="1" applyBorder="1" applyAlignment="1">
      <alignment horizontal="right" vertical="top" wrapText="1"/>
    </xf>
    <xf numFmtId="164" fontId="1" fillId="6" borderId="1" xfId="1" applyNumberFormat="1" applyFont="1" applyFill="1" applyBorder="1" applyAlignment="1">
      <alignment horizontal="right" vertical="top" wrapText="1"/>
    </xf>
    <xf numFmtId="0" fontId="3" fillId="0" borderId="1" xfId="1" applyFont="1" applyBorder="1" applyAlignment="1">
      <alignment vertical="top" wrapText="1"/>
    </xf>
    <xf numFmtId="164" fontId="3" fillId="0" borderId="1" xfId="1" applyNumberFormat="1" applyFont="1" applyBorder="1" applyAlignment="1">
      <alignment horizontal="right" vertical="top" wrapText="1"/>
    </xf>
    <xf numFmtId="0" fontId="3" fillId="0" borderId="1" xfId="1" applyFont="1" applyBorder="1" applyAlignment="1">
      <alignment horizontal="left" vertical="top" wrapText="1"/>
    </xf>
    <xf numFmtId="164" fontId="5" fillId="5" borderId="2" xfId="1" applyNumberFormat="1" applyFont="1" applyFill="1" applyBorder="1" applyAlignment="1">
      <alignment horizontal="right" vertical="center" wrapText="1"/>
    </xf>
    <xf numFmtId="10" fontId="1" fillId="0" borderId="1" xfId="1" applyNumberFormat="1" applyFont="1" applyBorder="1" applyAlignment="1">
      <alignment horizontal="right" vertical="top" wrapText="1"/>
    </xf>
    <xf numFmtId="164" fontId="3" fillId="6" borderId="1" xfId="1" applyNumberFormat="1" applyFont="1" applyFill="1" applyBorder="1" applyAlignment="1">
      <alignment horizontal="right" vertical="top" wrapText="1"/>
    </xf>
    <xf numFmtId="49" fontId="1" fillId="0" borderId="0" xfId="1" applyNumberFormat="1" applyFont="1" applyAlignment="1">
      <alignment vertical="top" wrapText="1"/>
    </xf>
    <xf numFmtId="49" fontId="3" fillId="2" borderId="1" xfId="1" applyNumberFormat="1" applyFont="1" applyFill="1" applyBorder="1" applyAlignment="1">
      <alignment horizontal="left" vertical="center" wrapText="1"/>
    </xf>
    <xf numFmtId="49" fontId="1" fillId="0" borderId="1" xfId="1" applyNumberFormat="1" applyFont="1" applyBorder="1" applyAlignment="1">
      <alignment vertical="top" wrapText="1"/>
    </xf>
    <xf numFmtId="49" fontId="3" fillId="0" borderId="1" xfId="1" applyNumberFormat="1" applyFont="1" applyBorder="1" applyAlignment="1">
      <alignment vertical="top" wrapText="1"/>
    </xf>
    <xf numFmtId="49" fontId="5" fillId="5" borderId="2" xfId="1" applyNumberFormat="1" applyFont="1" applyFill="1" applyBorder="1" applyAlignment="1">
      <alignment vertical="center" wrapText="1"/>
    </xf>
    <xf numFmtId="0" fontId="7" fillId="0" borderId="1" xfId="1" applyFont="1" applyBorder="1" applyAlignment="1">
      <alignment vertical="top" wrapText="1"/>
    </xf>
    <xf numFmtId="49" fontId="5" fillId="5" borderId="1" xfId="1" applyNumberFormat="1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left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vertical="center" wrapText="1"/>
    </xf>
    <xf numFmtId="164" fontId="5" fillId="2" borderId="1" xfId="1" applyNumberFormat="1" applyFont="1" applyFill="1" applyBorder="1" applyAlignment="1">
      <alignment horizontal="right" vertical="center" wrapText="1"/>
    </xf>
    <xf numFmtId="164" fontId="5" fillId="6" borderId="1" xfId="1" applyNumberFormat="1" applyFont="1" applyFill="1" applyBorder="1" applyAlignment="1">
      <alignment horizontal="right" vertical="center" wrapText="1"/>
    </xf>
    <xf numFmtId="49" fontId="4" fillId="3" borderId="2" xfId="1" applyNumberFormat="1" applyFont="1" applyFill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49" fontId="2" fillId="0" borderId="0" xfId="1" applyNumberFormat="1" applyFont="1" applyAlignment="1">
      <alignment horizontal="left" vertical="center" wrapText="1"/>
    </xf>
    <xf numFmtId="0" fontId="0" fillId="0" borderId="0" xfId="0"/>
    <xf numFmtId="49" fontId="5" fillId="4" borderId="2" xfId="1" applyNumberFormat="1" applyFont="1" applyFill="1" applyBorder="1" applyAlignment="1">
      <alignment vertical="center" wrapText="1"/>
    </xf>
    <xf numFmtId="164" fontId="1" fillId="2" borderId="1" xfId="1" applyNumberFormat="1" applyFont="1" applyFill="1" applyBorder="1" applyAlignment="1" applyProtection="1">
      <alignment horizontal="right" vertical="top" wrapText="1"/>
      <protection locked="0"/>
    </xf>
    <xf numFmtId="164" fontId="5" fillId="2" borderId="1" xfId="1" applyNumberFormat="1" applyFont="1" applyFill="1" applyBorder="1" applyAlignment="1" applyProtection="1">
      <alignment horizontal="right" vertical="center" wrapText="1"/>
      <protection locked="0"/>
    </xf>
  </cellXfs>
  <cellStyles count="2">
    <cellStyle name="Normal" xfId="1" xr:uid="{00000000-0005-0000-0000-000001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fe01f556125944e1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4</xdr:col>
      <xdr:colOff>4343400</xdr:colOff>
      <xdr:row>18</xdr:row>
      <xdr:rowOff>371475</xdr:rowOff>
    </xdr:to>
    <xdr:sp macro="" textlink="">
      <xdr:nvSpPr>
        <xdr:cNvPr id="1037" name="Text Box 13" hidden="1">
          <a:extLst>
            <a:ext uri="{FF2B5EF4-FFF2-40B4-BE49-F238E27FC236}">
              <a16:creationId xmlns:a16="http://schemas.microsoft.com/office/drawing/2014/main" id="{5E0116EE-0218-8BA1-BBAF-A9008EEDCC31}"/>
            </a:ext>
          </a:extLst>
        </xdr:cNvPr>
        <xdr:cNvSpPr txBox="1">
          <a:spLocks noSelect="1" noChangeArrowheads="1"/>
        </xdr:cNvSpPr>
      </xdr:nvSpPr>
      <xdr:spPr bwMode="auto">
        <a:xfrm>
          <a:off x="0" y="0"/>
          <a:ext cx="95250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</xdr:wsDr>
</file>

<file path=xl/persons/person.xml><?xml version="1.0" encoding="utf-8"?>
<xltc:personList xmlns:xltc="http://schemas.microsoft.com/office/spreadsheetml/2018/threadedcomments">
  <xltc:person displayName="Auftraggeber" id="{56A19D92-0B98-BE74-9523-9F97146B2C60}"/>
</xltc:personList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1"/>
  <sheetViews>
    <sheetView showGridLines="0" tabSelected="1" workbookViewId="0">
      <selection activeCell="E7" sqref="E7"/>
    </sheetView>
  </sheetViews>
  <sheetFormatPr baseColWidth="10" defaultColWidth="9" defaultRowHeight="14.25"/>
  <cols>
    <col min="1" max="1" width="14" customWidth="1"/>
    <col min="2" max="2" width="32" customWidth="1"/>
    <col min="3" max="3" width="12" customWidth="1"/>
    <col min="4" max="4" width="10" customWidth="1"/>
    <col min="5" max="5" width="82" customWidth="1"/>
    <col min="6" max="6" width="20" customWidth="1"/>
    <col min="7" max="7" width="22" customWidth="1"/>
  </cols>
  <sheetData>
    <row r="1" spans="1:7">
      <c r="A1" s="15"/>
      <c r="B1" s="1"/>
      <c r="C1" s="1"/>
      <c r="D1" s="1"/>
      <c r="E1" s="1"/>
      <c r="F1" s="1"/>
      <c r="G1" s="1"/>
    </row>
    <row r="2" spans="1:7" ht="44.1" customHeight="1">
      <c r="A2" s="30" t="s">
        <v>0</v>
      </c>
      <c r="B2" s="31"/>
      <c r="C2" s="31"/>
      <c r="D2" s="31"/>
      <c r="E2" s="31"/>
      <c r="F2" s="31"/>
      <c r="G2" s="31"/>
    </row>
    <row r="3" spans="1:7" ht="26.1" customHeight="1">
      <c r="A3" s="16" t="s">
        <v>1</v>
      </c>
      <c r="B3" s="3" t="s">
        <v>2</v>
      </c>
      <c r="C3" s="2" t="s">
        <v>3</v>
      </c>
      <c r="D3" s="2" t="s">
        <v>4</v>
      </c>
      <c r="E3" s="3" t="s">
        <v>5</v>
      </c>
      <c r="F3" s="3" t="s">
        <v>6</v>
      </c>
      <c r="G3" s="3" t="s">
        <v>7</v>
      </c>
    </row>
    <row r="4" spans="1:7" ht="20.100000000000001" customHeight="1">
      <c r="A4" s="27" t="s">
        <v>8</v>
      </c>
      <c r="B4" s="28"/>
      <c r="C4" s="28"/>
      <c r="D4" s="28"/>
      <c r="E4" s="28"/>
      <c r="F4" s="28"/>
      <c r="G4" s="29"/>
    </row>
    <row r="5" spans="1:7" ht="20.100000000000001" customHeight="1">
      <c r="A5" s="32" t="s">
        <v>9</v>
      </c>
      <c r="B5" s="28"/>
      <c r="C5" s="28"/>
      <c r="D5" s="28"/>
      <c r="E5" s="28"/>
      <c r="F5" s="28"/>
      <c r="G5" s="29"/>
    </row>
    <row r="6" spans="1:7" ht="35.1" customHeight="1">
      <c r="A6" s="21" t="s">
        <v>10</v>
      </c>
      <c r="B6" s="22" t="s">
        <v>11</v>
      </c>
      <c r="C6" s="23"/>
      <c r="D6" s="23"/>
      <c r="E6" s="24"/>
      <c r="F6" s="34"/>
      <c r="G6" s="26"/>
    </row>
    <row r="7" spans="1:7" ht="59.1" customHeight="1">
      <c r="A7" s="17" t="s">
        <v>12</v>
      </c>
      <c r="B7" s="5" t="s">
        <v>13</v>
      </c>
      <c r="C7" s="6" t="s">
        <v>14</v>
      </c>
      <c r="D7" s="6">
        <v>350</v>
      </c>
      <c r="E7" s="20" t="s">
        <v>15</v>
      </c>
      <c r="F7" s="33"/>
      <c r="G7" s="8">
        <f>D7*F7</f>
        <v>0</v>
      </c>
    </row>
    <row r="8" spans="1:7" ht="44.1" customHeight="1">
      <c r="A8" s="17" t="s">
        <v>16</v>
      </c>
      <c r="B8" s="5" t="s">
        <v>17</v>
      </c>
      <c r="C8" s="6" t="s">
        <v>14</v>
      </c>
      <c r="D8" s="6">
        <v>50</v>
      </c>
      <c r="E8" s="20" t="s">
        <v>18</v>
      </c>
      <c r="F8" s="33"/>
      <c r="G8" s="8">
        <f>D8*F8</f>
        <v>0</v>
      </c>
    </row>
    <row r="9" spans="1:7" ht="44.1" customHeight="1">
      <c r="A9" s="17" t="s">
        <v>19</v>
      </c>
      <c r="B9" s="5" t="s">
        <v>20</v>
      </c>
      <c r="C9" s="6" t="s">
        <v>14</v>
      </c>
      <c r="D9" s="6">
        <v>50</v>
      </c>
      <c r="E9" s="20" t="s">
        <v>21</v>
      </c>
      <c r="F9" s="33"/>
      <c r="G9" s="8">
        <f>D9*F9</f>
        <v>0</v>
      </c>
    </row>
    <row r="10" spans="1:7" ht="44.1" customHeight="1">
      <c r="A10" s="17" t="s">
        <v>22</v>
      </c>
      <c r="B10" s="5" t="s">
        <v>23</v>
      </c>
      <c r="C10" s="6" t="s">
        <v>14</v>
      </c>
      <c r="D10" s="6">
        <v>20</v>
      </c>
      <c r="E10" s="20" t="s">
        <v>24</v>
      </c>
      <c r="F10" s="33"/>
      <c r="G10" s="8">
        <f>D10*F10</f>
        <v>0</v>
      </c>
    </row>
    <row r="11" spans="1:7" ht="35.1" customHeight="1">
      <c r="A11" s="21" t="s">
        <v>25</v>
      </c>
      <c r="B11" s="22" t="s">
        <v>26</v>
      </c>
      <c r="C11" s="23"/>
      <c r="D11" s="23"/>
      <c r="E11" s="24"/>
      <c r="F11" s="25"/>
      <c r="G11" s="26"/>
    </row>
    <row r="12" spans="1:7" ht="44.1" customHeight="1">
      <c r="A12" s="17" t="s">
        <v>27</v>
      </c>
      <c r="B12" s="5" t="s">
        <v>28</v>
      </c>
      <c r="C12" s="6" t="s">
        <v>14</v>
      </c>
      <c r="D12" s="6">
        <v>625</v>
      </c>
      <c r="E12" s="5" t="s">
        <v>29</v>
      </c>
      <c r="F12" s="33"/>
      <c r="G12" s="8">
        <f t="shared" ref="G12:G17" si="0">D12*F12</f>
        <v>0</v>
      </c>
    </row>
    <row r="13" spans="1:7" ht="59.1" customHeight="1">
      <c r="A13" s="17" t="s">
        <v>30</v>
      </c>
      <c r="B13" s="5" t="s">
        <v>31</v>
      </c>
      <c r="C13" s="6" t="s">
        <v>14</v>
      </c>
      <c r="D13" s="6">
        <v>625</v>
      </c>
      <c r="E13" s="20" t="s">
        <v>32</v>
      </c>
      <c r="F13" s="33"/>
      <c r="G13" s="8">
        <f t="shared" si="0"/>
        <v>0</v>
      </c>
    </row>
    <row r="14" spans="1:7" ht="59.1" customHeight="1">
      <c r="A14" s="17" t="s">
        <v>33</v>
      </c>
      <c r="B14" s="5" t="s">
        <v>34</v>
      </c>
      <c r="C14" s="6" t="s">
        <v>14</v>
      </c>
      <c r="D14" s="6">
        <v>3</v>
      </c>
      <c r="E14" s="20" t="s">
        <v>35</v>
      </c>
      <c r="F14" s="33"/>
      <c r="G14" s="8">
        <f t="shared" si="0"/>
        <v>0</v>
      </c>
    </row>
    <row r="15" spans="1:7" ht="59.1" customHeight="1">
      <c r="A15" s="17" t="s">
        <v>36</v>
      </c>
      <c r="B15" s="5" t="s">
        <v>37</v>
      </c>
      <c r="C15" s="6" t="s">
        <v>14</v>
      </c>
      <c r="D15" s="6">
        <v>1250</v>
      </c>
      <c r="E15" s="20" t="s">
        <v>38</v>
      </c>
      <c r="F15" s="33"/>
      <c r="G15" s="8">
        <f t="shared" si="0"/>
        <v>0</v>
      </c>
    </row>
    <row r="16" spans="1:7" ht="44.1" customHeight="1">
      <c r="A16" s="17" t="s">
        <v>39</v>
      </c>
      <c r="B16" s="5" t="s">
        <v>40</v>
      </c>
      <c r="C16" s="6" t="s">
        <v>14</v>
      </c>
      <c r="D16" s="6">
        <v>170</v>
      </c>
      <c r="E16" s="20" t="s">
        <v>41</v>
      </c>
      <c r="F16" s="33"/>
      <c r="G16" s="8">
        <f t="shared" si="0"/>
        <v>0</v>
      </c>
    </row>
    <row r="17" spans="1:7" ht="44.1" customHeight="1">
      <c r="A17" s="17" t="s">
        <v>42</v>
      </c>
      <c r="B17" s="5" t="s">
        <v>43</v>
      </c>
      <c r="C17" s="6" t="s">
        <v>14</v>
      </c>
      <c r="D17" s="6">
        <v>3</v>
      </c>
      <c r="E17" s="20" t="s">
        <v>44</v>
      </c>
      <c r="F17" s="33"/>
      <c r="G17" s="8">
        <f t="shared" si="0"/>
        <v>0</v>
      </c>
    </row>
    <row r="18" spans="1:7" ht="35.1" customHeight="1">
      <c r="A18" s="21" t="s">
        <v>45</v>
      </c>
      <c r="B18" s="22" t="s">
        <v>46</v>
      </c>
      <c r="C18" s="23"/>
      <c r="D18" s="23"/>
      <c r="E18" s="24"/>
      <c r="F18" s="25"/>
      <c r="G18" s="26"/>
    </row>
    <row r="19" spans="1:7" ht="59.1" customHeight="1">
      <c r="A19" s="17" t="s">
        <v>47</v>
      </c>
      <c r="B19" s="5" t="s">
        <v>48</v>
      </c>
      <c r="C19" s="6" t="s">
        <v>14</v>
      </c>
      <c r="D19" s="6">
        <v>40</v>
      </c>
      <c r="E19" s="20" t="s">
        <v>49</v>
      </c>
      <c r="F19" s="33"/>
      <c r="G19" s="8">
        <f>D19*F19</f>
        <v>0</v>
      </c>
    </row>
    <row r="20" spans="1:7" ht="44.1" customHeight="1">
      <c r="A20" s="17" t="s">
        <v>50</v>
      </c>
      <c r="B20" s="5" t="s">
        <v>51</v>
      </c>
      <c r="C20" s="6" t="s">
        <v>14</v>
      </c>
      <c r="D20" s="6">
        <v>20</v>
      </c>
      <c r="E20" s="20" t="s">
        <v>52</v>
      </c>
      <c r="F20" s="33"/>
      <c r="G20" s="8">
        <f>D20*F20</f>
        <v>0</v>
      </c>
    </row>
    <row r="21" spans="1:7" ht="18" customHeight="1">
      <c r="A21" s="15"/>
      <c r="B21" s="1"/>
      <c r="C21" s="1"/>
      <c r="D21" s="1"/>
      <c r="E21" s="1"/>
      <c r="F21" s="1"/>
      <c r="G21" s="1"/>
    </row>
    <row r="22" spans="1:7" ht="20.100000000000001" customHeight="1">
      <c r="A22" s="17"/>
      <c r="B22" s="5"/>
      <c r="C22" s="5"/>
      <c r="D22" s="5"/>
      <c r="E22" s="5"/>
      <c r="F22" s="10" t="s">
        <v>53</v>
      </c>
      <c r="G22" s="14">
        <f>SUM(G7,G8,G9,G10,G12,G13,G14,G15,G16,G17,G19,G20)</f>
        <v>0</v>
      </c>
    </row>
    <row r="23" spans="1:7" ht="18" customHeight="1">
      <c r="A23" s="15"/>
      <c r="B23" s="1"/>
      <c r="C23" s="1"/>
      <c r="D23" s="1"/>
      <c r="E23" s="1"/>
      <c r="F23" s="1"/>
      <c r="G23" s="1"/>
    </row>
    <row r="24" spans="1:7" ht="20.100000000000001" customHeight="1">
      <c r="A24" s="27" t="s">
        <v>54</v>
      </c>
      <c r="B24" s="28"/>
      <c r="C24" s="28"/>
      <c r="D24" s="28"/>
      <c r="E24" s="28"/>
      <c r="F24" s="28"/>
      <c r="G24" s="29"/>
    </row>
    <row r="25" spans="1:7" ht="18" customHeight="1">
      <c r="A25" s="15"/>
      <c r="B25" s="1"/>
      <c r="C25" s="1"/>
      <c r="D25" s="1"/>
      <c r="E25" s="1"/>
      <c r="F25" s="1"/>
      <c r="G25" s="1"/>
    </row>
    <row r="26" spans="1:7" ht="20.100000000000001" customHeight="1">
      <c r="A26" s="18" t="s">
        <v>55</v>
      </c>
      <c r="B26" s="9" t="s">
        <v>56</v>
      </c>
      <c r="C26" s="9"/>
      <c r="D26" s="9"/>
      <c r="E26" s="9"/>
      <c r="F26" s="9"/>
      <c r="G26" s="11" t="s">
        <v>57</v>
      </c>
    </row>
    <row r="27" spans="1:7" ht="18" customHeight="1">
      <c r="A27" s="17" t="s">
        <v>58</v>
      </c>
      <c r="B27" s="5" t="s">
        <v>59</v>
      </c>
      <c r="C27" s="5"/>
      <c r="D27" s="5"/>
      <c r="E27" s="5"/>
      <c r="F27" s="5"/>
      <c r="G27" s="8">
        <f>SUM(G7,G8,G9,G10)</f>
        <v>0</v>
      </c>
    </row>
    <row r="28" spans="1:7" ht="35.1" customHeight="1">
      <c r="A28" s="17" t="s">
        <v>60</v>
      </c>
      <c r="B28" s="5" t="s">
        <v>61</v>
      </c>
      <c r="C28" s="5"/>
      <c r="D28" s="5"/>
      <c r="E28" s="5"/>
      <c r="F28" s="5"/>
      <c r="G28" s="8">
        <f>SUM(G12,G13,G14,G15,G16,G17)</f>
        <v>0</v>
      </c>
    </row>
    <row r="29" spans="1:7" ht="18" customHeight="1">
      <c r="A29" s="17" t="s">
        <v>62</v>
      </c>
      <c r="B29" s="5" t="s">
        <v>63</v>
      </c>
      <c r="C29" s="5"/>
      <c r="D29" s="5"/>
      <c r="E29" s="5"/>
      <c r="F29" s="5"/>
      <c r="G29" s="8">
        <f>SUM(G19,G20)</f>
        <v>0</v>
      </c>
    </row>
    <row r="30" spans="1:7" ht="25.5" customHeight="1">
      <c r="A30" s="19" t="s">
        <v>64</v>
      </c>
      <c r="B30" s="4"/>
      <c r="C30" s="4"/>
      <c r="D30" s="4"/>
      <c r="E30" s="4"/>
      <c r="F30" s="4"/>
      <c r="G30" s="12">
        <f>SUM(G27:G29)</f>
        <v>0</v>
      </c>
    </row>
    <row r="31" spans="1:7" ht="20.100000000000001" customHeight="1">
      <c r="A31" s="17" t="s">
        <v>65</v>
      </c>
      <c r="B31" s="5"/>
      <c r="C31" s="5"/>
      <c r="D31" s="5"/>
      <c r="E31" s="5"/>
      <c r="F31" s="13">
        <v>0.19</v>
      </c>
      <c r="G31" s="7">
        <f>G30*$F$31</f>
        <v>0</v>
      </c>
    </row>
    <row r="32" spans="1:7" ht="27" customHeight="1">
      <c r="A32" s="19" t="s">
        <v>66</v>
      </c>
      <c r="B32" s="4"/>
      <c r="C32" s="4"/>
      <c r="D32" s="4"/>
      <c r="E32" s="4"/>
      <c r="F32" s="4"/>
      <c r="G32" s="12">
        <f>G30+G31</f>
        <v>0</v>
      </c>
    </row>
    <row r="33" ht="98.1" customHeight="1"/>
    <row r="34" ht="98.1" customHeight="1"/>
    <row r="35" ht="98.1" customHeight="1"/>
    <row r="36" ht="83.1" customHeight="1"/>
    <row r="37" ht="113.1" customHeight="1"/>
    <row r="38" ht="128.1" customHeight="1"/>
    <row r="39" ht="18" customHeight="1"/>
    <row r="40" ht="20.100000000000001" customHeight="1"/>
    <row r="41" ht="18" customHeight="1"/>
    <row r="42" ht="20.100000000000001" customHeight="1"/>
    <row r="43" ht="18" customHeight="1"/>
    <row r="44" ht="20.100000000000001" customHeight="1"/>
    <row r="45" ht="18" customHeight="1"/>
    <row r="46" ht="18" customHeight="1"/>
    <row r="47" ht="18" customHeight="1"/>
    <row r="48" ht="18" customHeight="1"/>
    <row r="49" ht="25.5" customHeight="1"/>
    <row r="50" ht="20.100000000000001" customHeight="1"/>
    <row r="51" ht="27" customHeight="1"/>
  </sheetData>
  <sheetProtection algorithmName="SHA-512" hashValue="0jFwv+tHwmn9YUukxS1avfl5LtQEfzTIRqV0pKwgKV8SKBUOPZ4ixbAbOUf2a7w2XlKbH6+IEbOV6z7d51B6ZA==" saltValue="4kyC9A1zNqQL5PSlt2hNRg==" spinCount="100000" sheet="1" objects="1" scenarios="1"/>
  <mergeCells count="4">
    <mergeCell ref="A4:G4"/>
    <mergeCell ref="A24:G24"/>
    <mergeCell ref="A2:G2"/>
    <mergeCell ref="A5:G5"/>
  </mergeCells>
  <pageMargins left="0.7" right="0.7" top="0.75" bottom="0.75" header="0.3" footer="0.3"/>
  <drawing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27352F14BE7074D83D7D914483D8025" ma:contentTypeVersion="1" ma:contentTypeDescription="Ein neues Dokument erstellen." ma:contentTypeScope="" ma:versionID="a075e8cf133770e19ac32b0db728361f">
  <xsd:schema xmlns:xsd="http://www.w3.org/2001/XMLSchema" xmlns:xs="http://www.w3.org/2001/XMLSchema" xmlns:p="http://schemas.microsoft.com/office/2006/metadata/properties" xmlns:ns2="0df5c928-c874-4b81-9e54-14a460a8712f" targetNamespace="http://schemas.microsoft.com/office/2006/metadata/properties" ma:root="true" ma:fieldsID="a415436ac9eb6f243a3edad30b298aa6" ns2:_="">
    <xsd:import namespace="0df5c928-c874-4b81-9e54-14a460a871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f5c928-c874-4b81-9e54-14a460a871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true">
      <xsd:simpleType>
        <xsd:restriction base="dms:Boolean"/>
      </xsd:simpleType>
    </xsd:element>
    <xsd:element name="SharedWithUsers" ma:index="11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df5c928-c874-4b81-9e54-14a460a8712f">2WSNVKDFMFNV-1120760547-2231</_dlc_DocId>
    <_dlc_DocIdUrl xmlns="0df5c928-c874-4b81-9e54-14a460a8712f">
      <Url>https://zvs.verwaltung.adkoblenz.de/_layouts/15/DocIdRedir.aspx?ID=2WSNVKDFMFNV-1120760547-2231</Url>
      <Description>2WSNVKDFMFNV-1120760547-2231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7C38538E-E4FD-4030-B26E-8C251BA1CD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f5c928-c874-4b81-9e54-14a460a871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B366F4-DA5F-4C74-99EE-2CE0CEF7952C}">
  <ds:schemaRefs>
    <ds:schemaRef ds:uri="http://schemas.microsoft.com/office/2006/metadata/properties"/>
    <ds:schemaRef ds:uri="http://schemas.microsoft.com/office/infopath/2007/PartnerControls"/>
    <ds:schemaRef ds:uri="0df5c928-c874-4b81-9e54-14a460a8712f"/>
  </ds:schemaRefs>
</ds:datastoreItem>
</file>

<file path=customXml/itemProps3.xml><?xml version="1.0" encoding="utf-8"?>
<ds:datastoreItem xmlns:ds="http://schemas.openxmlformats.org/officeDocument/2006/customXml" ds:itemID="{5A937185-5A75-44B3-8C79-3D119E35FEE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4AA7391-0B14-40F0-98AA-92A1AA83117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Preisblatt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 Niklas</dc:creator>
  <cp:lastModifiedBy>Schneid Niklas</cp:lastModifiedBy>
  <dcterms:created xsi:type="dcterms:W3CDTF">2026-10-21T15:08:55Z</dcterms:created>
  <dcterms:modified xsi:type="dcterms:W3CDTF">2026-10-21T15:08:55Z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0x010100127352F14BE7074D83D7D914483D8025</vt:lpwstr>
  </property>
  <property fmtid="{D5CDD505-2E9C-101B-9397-08002B2CF9AE}" pid="3" name="_dlc_DocIdItemGuid">
    <vt:lpwstr>a181ff62-9e11-4543-a8d2-4543a58c5b0b</vt:lpwstr>
  </property>
</Properties>
</file>